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hared\ESI Projects\154-UCEM-1810\Ops\CONTRACTS\Procurement\FO\2022.09_046DH_Network Pumps\02. RFP_RFQ\"/>
    </mc:Choice>
  </mc:AlternateContent>
  <xr:revisionPtr revIDLastSave="0" documentId="13_ncr:1_{7A343006-C26D-4CC4-9049-0327B879293D}" xr6:coauthVersionLast="47" xr6:coauthVersionMax="47" xr10:uidLastSave="{00000000-0000-0000-0000-000000000000}"/>
  <bookViews>
    <workbookView xWindow="-120" yWindow="-120" windowWidth="29040" windowHeight="15840" xr2:uid="{E899AA84-8688-47F7-B36D-985FD9D18806}"/>
  </bookViews>
  <sheets>
    <sheet name="Material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1" l="1"/>
  <c r="E26" i="1" l="1"/>
  <c r="H15" i="1"/>
  <c r="H16" i="1"/>
  <c r="H17" i="1"/>
  <c r="H18" i="1"/>
  <c r="H19" i="1"/>
  <c r="H20" i="1"/>
  <c r="H11" i="1" l="1"/>
  <c r="H12" i="1"/>
  <c r="H13" i="1"/>
  <c r="H14" i="1"/>
  <c r="G26" i="1"/>
  <c r="H25" i="1" l="1"/>
  <c r="H24" i="1"/>
  <c r="H23" i="1"/>
  <c r="H22" i="1"/>
  <c r="H21" i="1"/>
  <c r="H10" i="1"/>
  <c r="H9" i="1"/>
  <c r="H8" i="1"/>
  <c r="H7" i="1"/>
  <c r="G30" i="1"/>
  <c r="H26" i="1" l="1"/>
  <c r="H30" i="1" s="1"/>
</calcChain>
</file>

<file path=xl/sharedStrings.xml><?xml version="1.0" encoding="utf-8"?>
<sst xmlns="http://schemas.openxmlformats.org/spreadsheetml/2006/main" count="46" uniqueCount="46">
  <si>
    <t>Line Item</t>
  </si>
  <si>
    <t>Qty</t>
  </si>
  <si>
    <t>Extended Price - USD -</t>
  </si>
  <si>
    <t>Subtotal</t>
  </si>
  <si>
    <t>Warranty Period and Details</t>
  </si>
  <si>
    <t>DETAILED BUDGET</t>
  </si>
  <si>
    <t>Unit Price - USD</t>
  </si>
  <si>
    <t>Other Costs</t>
  </si>
  <si>
    <t>GRAND TOTAL - USD</t>
  </si>
  <si>
    <t>List location of service center(s) for after-sales service, including warranty repair:</t>
  </si>
  <si>
    <r>
      <t xml:space="preserve">Prices quoted must be valid for 60 days, and account for ALL remuneration, per diem, travel, communications, report reproduction and other out-of-pocket expenses, taxes and other costs, but excluding the VAT tax that may be originated in Ukraine.  On this basis Tetra Tech will issue a </t>
    </r>
    <r>
      <rPr>
        <b/>
        <sz val="11"/>
        <color rgb="FF000000"/>
        <rFont val="Calibri"/>
        <family val="2"/>
        <scheme val="minor"/>
      </rPr>
      <t>Purchase Order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on a fixed-price or fixed-price + time and materials basis (for services)</t>
    </r>
    <r>
      <rPr>
        <sz val="11"/>
        <color theme="1"/>
        <rFont val="Calibri"/>
        <family val="2"/>
        <scheme val="minor"/>
      </rPr>
      <t>.
Please note that, unless otherwise indicated, stated brand names or models are for illustrative description only. An equivalent substitute, as determined by the specifications, is acceptable.</t>
    </r>
  </si>
  <si>
    <t xml:space="preserve">Delivery costs to Ukraine </t>
  </si>
  <si>
    <t>Other Costs (please describe )</t>
  </si>
  <si>
    <t xml:space="preserve">PLACE OF DELIVERY: </t>
  </si>
  <si>
    <t>Items required (see the specification in  attachment A of the RFQ)</t>
  </si>
  <si>
    <t>Models offered</t>
  </si>
  <si>
    <t>Specification offered</t>
  </si>
  <si>
    <t xml:space="preserve">DAP  (Delivered at Place) according to the list of destination cities indicated in clause 9 of RFQ - exact addresses to be determined in the Purchase Order; </t>
  </si>
  <si>
    <t>Delivery Time to City  (Days from Date of Contract Signing)</t>
  </si>
  <si>
    <t xml:space="preserve"> A: single-stage glanded centrifugal pump in monobloc design</t>
  </si>
  <si>
    <t>B: three-speed circulator pump</t>
  </si>
  <si>
    <t>C: single-stage glanded centrifugal pump in monobloc design</t>
  </si>
  <si>
    <t xml:space="preserve">D: horizontal, multi-level, highly-efficient and non self-priming high-pressure multistage centrifugal pump with offline connections </t>
  </si>
  <si>
    <t>E: single-stage glanded centrifugal pump in monobloc design</t>
  </si>
  <si>
    <t>F: centrifugal cantilever</t>
  </si>
  <si>
    <t>G: single-stage glanded centrifugal pump in monobloc design</t>
  </si>
  <si>
    <t>H:  single-stage glanded centrifugal pump in monobloc design</t>
  </si>
  <si>
    <t>I: single-stage glanded centrifugal pump in monobloc design</t>
  </si>
  <si>
    <t>J: single-stage glanded centrifugal pump in monobloc design</t>
  </si>
  <si>
    <t>K: single-stage glanded centrifugal pump in monobloc design</t>
  </si>
  <si>
    <t>L: single-stage, centrifugal, with axially separated housing</t>
  </si>
  <si>
    <t xml:space="preserve">M: linear type single-stage centrifugal pump (“in-line”) </t>
  </si>
  <si>
    <t xml:space="preserve">N: centrifugal single-stage cantilever pump </t>
  </si>
  <si>
    <t xml:space="preserve">O: centrifugal single-stage cantilever pump </t>
  </si>
  <si>
    <t>P: single-stage, centrifugal, with axially separated housing</t>
  </si>
  <si>
    <t>Q: single-stage glanded centrifugal pump in monobloc design</t>
  </si>
  <si>
    <t>R: single-stage glanded centrifugal pump in monobloc design</t>
  </si>
  <si>
    <t>S: centrifugal end suction pump</t>
  </si>
  <si>
    <t>Delivery Time to Ukraine (Days from Date of Contract Signing)</t>
  </si>
  <si>
    <t>City</t>
  </si>
  <si>
    <t>Number of items to be delivered</t>
  </si>
  <si>
    <t>Delivery time (days)</t>
  </si>
  <si>
    <t>Kyiv DAP</t>
  </si>
  <si>
    <t>Chernihiv DAP</t>
  </si>
  <si>
    <t>Odesa DAP</t>
  </si>
  <si>
    <t>Zaporizhzhia DAP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</si>
</sst>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b/>
      <sz val="11"/>
      <color rgb="FFFFFF00"/>
      <name val="Calibri"/>
      <family val="2"/>
      <scheme val="minor"/>
    </font>
    <font>
      <b/>
      <sz val="11"/>
      <color theme="4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164" fontId="11" fillId="0" borderId="0" xfId="1" applyNumberFormat="1" applyFont="1" applyAlignment="1">
      <alignment horizontal="left" vertical="top" wrapText="1"/>
    </xf>
    <xf numFmtId="164" fontId="11" fillId="0" borderId="0" xfId="1" applyNumberFormat="1" applyFont="1" applyAlignment="1">
      <alignment horizontal="center" vertical="top" wrapText="1"/>
    </xf>
    <xf numFmtId="164" fontId="11" fillId="0" borderId="0" xfId="1" applyNumberFormat="1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164" fontId="11" fillId="0" borderId="0" xfId="0" applyNumberFormat="1" applyFont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44" fontId="10" fillId="0" borderId="2" xfId="1" applyFont="1" applyBorder="1" applyAlignment="1">
      <alignment vertical="top" wrapText="1"/>
    </xf>
    <xf numFmtId="0" fontId="10" fillId="4" borderId="1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9" fillId="4" borderId="0" xfId="0" applyFont="1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top" wrapText="1"/>
    </xf>
    <xf numFmtId="0" fontId="10" fillId="4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14" fillId="0" borderId="0" xfId="1" applyNumberFormat="1" applyFont="1" applyAlignment="1">
      <alignment horizontal="left" vertical="top" wrapText="1"/>
    </xf>
    <xf numFmtId="0" fontId="15" fillId="0" borderId="5" xfId="0" applyFont="1" applyBorder="1" applyAlignment="1">
      <alignment vertical="center" wrapText="1"/>
    </xf>
    <xf numFmtId="0" fontId="0" fillId="0" borderId="5" xfId="0" applyBorder="1" applyAlignment="1">
      <alignment horizontal="left" vertical="top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Currency" xfId="1" builtinId="4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/>
        <color theme="4"/>
        <charset val="204"/>
      </font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/>
        <color theme="4"/>
        <charset val="204"/>
      </font>
      <numFmt numFmtId="164" formatCode="_(&quot;$&quot;* #,##0_);_(&quot;$&quot;* \(#,##0\);_(&quot;$&quot;* &quot;-&quot;??_);_(@_)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</dxf>
    <dxf>
      <font>
        <color auto="1"/>
        <charset val="204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417027-6F50-4FEC-BE63-6E2328043217}" name="Table1" displayName="Table1" ref="A5:I26" totalsRowCount="1" headerRowDxfId="19" dataDxfId="18">
  <autoFilter ref="A5:I25" xr:uid="{D8417027-6F50-4FEC-BE63-6E2328043217}"/>
  <tableColumns count="9">
    <tableColumn id="1" xr3:uid="{D32835A9-6E3D-4EED-B5EB-E41729B58948}" name="Line Item" totalsRowLabel="Subtotal" dataDxfId="17" totalsRowDxfId="16"/>
    <tableColumn id="13" xr3:uid="{5196832B-5A06-44DE-B611-2E71992DBCCB}" name="Items required (see the specification in  attachment A of the RFQ)" dataDxfId="15" totalsRowDxfId="14"/>
    <tableColumn id="15" xr3:uid="{1C7CFDD7-19CB-497B-A9CD-3D19932274D1}" name="Models offered" dataDxfId="13" totalsRowDxfId="12"/>
    <tableColumn id="2" xr3:uid="{3E669EC2-7516-4FFD-82D7-5C24EEE855D3}" name="Specification offered" dataDxfId="11" totalsRowDxfId="10"/>
    <tableColumn id="3" xr3:uid="{9941B57E-9386-47CE-9761-D74A30125E51}" name="Qty" totalsRowFunction="custom" dataDxfId="9" totalsRowDxfId="8">
      <totalsRowFormula>SUM(E7:E25)</totalsRowFormula>
    </tableColumn>
    <tableColumn id="5" xr3:uid="{A19F9449-013F-4574-92DF-509F47EBD0EA}" name="Warranty Period and Details" dataDxfId="7" totalsRowDxfId="6"/>
    <tableColumn id="14" xr3:uid="{9D2AE4FC-9963-49C5-90E6-4AC30AAC20B6}" name="Unit Price - USD" totalsRowFunction="custom" dataDxfId="5" totalsRowDxfId="4" dataCellStyle="Currency">
      <totalsRowFormula>SUM(G7:G25)</totalsRowFormula>
    </tableColumn>
    <tableColumn id="4" xr3:uid="{2B342335-3FD4-4988-B19E-8724A8A94A3C}" name="Extended Price - USD -" totalsRowFunction="custom" dataDxfId="3" totalsRowDxfId="2" dataCellStyle="Currency">
      <totalsRowFormula>SUM(H7:H25)</totalsRowFormula>
    </tableColumn>
    <tableColumn id="7" xr3:uid="{23EA1726-47B9-42F8-AA74-99A14B21B389}" name="Delivery Time to City  (Days from Date of Contract Signing)" dataDxfId="1" totalsRowDxfId="0" dataCellStyle="Currenc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87601-5A4D-43EB-9A8F-E8C09DDCB0AF}">
  <dimension ref="A1:I44"/>
  <sheetViews>
    <sheetView tabSelected="1" topLeftCell="A28" zoomScale="90" zoomScaleNormal="90" workbookViewId="0">
      <selection activeCell="D44" sqref="D44"/>
    </sheetView>
  </sheetViews>
  <sheetFormatPr defaultColWidth="9.28515625" defaultRowHeight="15" x14ac:dyDescent="0.25"/>
  <cols>
    <col min="1" max="1" width="15.5703125" style="4" customWidth="1"/>
    <col min="2" max="2" width="33.7109375" style="4" customWidth="1"/>
    <col min="3" max="3" width="24.7109375" style="4" customWidth="1"/>
    <col min="4" max="4" width="17.28515625" style="6" bestFit="1" customWidth="1"/>
    <col min="5" max="5" width="9.28515625" style="6" bestFit="1" customWidth="1"/>
    <col min="6" max="6" width="30.5703125" style="6" bestFit="1" customWidth="1"/>
    <col min="7" max="7" width="19.7109375" style="5" bestFit="1" customWidth="1"/>
    <col min="8" max="8" width="21.28515625" style="3" customWidth="1"/>
    <col min="9" max="9" width="16.28515625" style="3" customWidth="1"/>
    <col min="10" max="16384" width="9.28515625" style="2"/>
  </cols>
  <sheetData>
    <row r="1" spans="1:9" ht="31.5" x14ac:dyDescent="0.25">
      <c r="A1" s="11" t="s">
        <v>5</v>
      </c>
      <c r="B1" s="11"/>
    </row>
    <row r="2" spans="1:9" x14ac:dyDescent="0.25">
      <c r="A2" s="33" t="s">
        <v>13</v>
      </c>
      <c r="B2" s="33"/>
      <c r="C2" s="33"/>
    </row>
    <row r="3" spans="1:9" x14ac:dyDescent="0.25">
      <c r="A3" s="33" t="s">
        <v>17</v>
      </c>
      <c r="B3" s="33"/>
      <c r="C3" s="33"/>
    </row>
    <row r="5" spans="1:9" s="1" customFormat="1" ht="105" x14ac:dyDescent="0.25">
      <c r="A5" s="34" t="s">
        <v>0</v>
      </c>
      <c r="B5" s="34" t="s">
        <v>14</v>
      </c>
      <c r="C5" s="34" t="s">
        <v>15</v>
      </c>
      <c r="D5" s="34" t="s">
        <v>16</v>
      </c>
      <c r="E5" s="34" t="s">
        <v>1</v>
      </c>
      <c r="F5" s="34" t="s">
        <v>4</v>
      </c>
      <c r="G5" s="35" t="s">
        <v>6</v>
      </c>
      <c r="H5" s="35" t="s">
        <v>2</v>
      </c>
      <c r="I5" s="36" t="s">
        <v>18</v>
      </c>
    </row>
    <row r="6" spans="1:9" s="9" customFormat="1" x14ac:dyDescent="0.25">
      <c r="A6" s="7">
        <v>1</v>
      </c>
      <c r="B6" s="7"/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9</v>
      </c>
    </row>
    <row r="7" spans="1:9" ht="32.25" customHeight="1" x14ac:dyDescent="0.25">
      <c r="A7" s="13">
        <v>1</v>
      </c>
      <c r="B7" s="15" t="s">
        <v>19</v>
      </c>
      <c r="C7" s="14"/>
      <c r="D7" s="15"/>
      <c r="E7" s="31">
        <v>3</v>
      </c>
      <c r="F7" s="15"/>
      <c r="G7" s="16"/>
      <c r="H7" s="17">
        <f>Table1[[#This Row],[Qty]]*Table1[[#This Row],[Unit Price - USD]]</f>
        <v>0</v>
      </c>
      <c r="I7" s="18"/>
    </row>
    <row r="8" spans="1:9" x14ac:dyDescent="0.25">
      <c r="A8" s="13">
        <v>2</v>
      </c>
      <c r="B8" s="15" t="s">
        <v>20</v>
      </c>
      <c r="C8" s="14"/>
      <c r="D8" s="15"/>
      <c r="E8" s="31">
        <v>1</v>
      </c>
      <c r="F8" s="19"/>
      <c r="G8" s="16"/>
      <c r="H8" s="17">
        <f>Table1[[#This Row],[Qty]]*Table1[[#This Row],[Unit Price - USD]]</f>
        <v>0</v>
      </c>
      <c r="I8" s="16"/>
    </row>
    <row r="9" spans="1:9" ht="30" x14ac:dyDescent="0.25">
      <c r="A9" s="13">
        <v>3</v>
      </c>
      <c r="B9" s="15" t="s">
        <v>21</v>
      </c>
      <c r="C9" s="14"/>
      <c r="D9" s="15"/>
      <c r="E9" s="31">
        <v>1</v>
      </c>
      <c r="F9" s="15"/>
      <c r="G9" s="16"/>
      <c r="H9" s="17">
        <f>Table1[[#This Row],[Qty]]*Table1[[#This Row],[Unit Price - USD]]</f>
        <v>0</v>
      </c>
      <c r="I9" s="16"/>
    </row>
    <row r="10" spans="1:9" ht="60" x14ac:dyDescent="0.25">
      <c r="A10" s="13">
        <v>4</v>
      </c>
      <c r="B10" s="15" t="s">
        <v>22</v>
      </c>
      <c r="C10" s="14"/>
      <c r="D10" s="15"/>
      <c r="E10" s="31">
        <v>1</v>
      </c>
      <c r="F10" s="19"/>
      <c r="G10" s="16"/>
      <c r="H10" s="17">
        <f>Table1[[#This Row],[Qty]]*Table1[[#This Row],[Unit Price - USD]]</f>
        <v>0</v>
      </c>
      <c r="I10" s="16"/>
    </row>
    <row r="11" spans="1:9" ht="30" x14ac:dyDescent="0.25">
      <c r="A11" s="13">
        <v>5</v>
      </c>
      <c r="B11" s="15" t="s">
        <v>23</v>
      </c>
      <c r="C11" s="14"/>
      <c r="D11" s="15"/>
      <c r="E11" s="31">
        <v>1</v>
      </c>
      <c r="F11" s="19"/>
      <c r="G11" s="37"/>
      <c r="H11" s="17">
        <f>Table1[[#This Row],[Qty]]*Table1[[#This Row],[Unit Price - USD]]</f>
        <v>0</v>
      </c>
      <c r="I11" s="16"/>
    </row>
    <row r="12" spans="1:9" x14ac:dyDescent="0.25">
      <c r="A12" s="13">
        <v>6</v>
      </c>
      <c r="B12" s="15" t="s">
        <v>24</v>
      </c>
      <c r="C12" s="14"/>
      <c r="D12" s="15"/>
      <c r="E12" s="31">
        <v>5</v>
      </c>
      <c r="F12" s="19"/>
      <c r="G12" s="37"/>
      <c r="H12" s="17">
        <f>Table1[[#This Row],[Qty]]*Table1[[#This Row],[Unit Price - USD]]</f>
        <v>0</v>
      </c>
      <c r="I12" s="16"/>
    </row>
    <row r="13" spans="1:9" ht="30" x14ac:dyDescent="0.25">
      <c r="A13" s="13">
        <v>7</v>
      </c>
      <c r="B13" s="15" t="s">
        <v>25</v>
      </c>
      <c r="C13" s="14"/>
      <c r="D13" s="15"/>
      <c r="E13" s="31">
        <v>11</v>
      </c>
      <c r="F13" s="19"/>
      <c r="G13" s="37"/>
      <c r="H13" s="17">
        <f>Table1[[#This Row],[Qty]]*Table1[[#This Row],[Unit Price - USD]]</f>
        <v>0</v>
      </c>
      <c r="I13" s="16"/>
    </row>
    <row r="14" spans="1:9" ht="30" x14ac:dyDescent="0.25">
      <c r="A14" s="13">
        <v>8</v>
      </c>
      <c r="B14" s="15" t="s">
        <v>26</v>
      </c>
      <c r="C14" s="14"/>
      <c r="D14" s="15"/>
      <c r="E14" s="31">
        <v>2</v>
      </c>
      <c r="F14" s="19"/>
      <c r="G14" s="37"/>
      <c r="H14" s="17">
        <f>Table1[[#This Row],[Qty]]*Table1[[#This Row],[Unit Price - USD]]</f>
        <v>0</v>
      </c>
      <c r="I14" s="16"/>
    </row>
    <row r="15" spans="1:9" ht="30" x14ac:dyDescent="0.25">
      <c r="A15" s="13">
        <v>9</v>
      </c>
      <c r="B15" s="15" t="s">
        <v>27</v>
      </c>
      <c r="C15" s="14"/>
      <c r="D15" s="15"/>
      <c r="E15" s="31">
        <v>5</v>
      </c>
      <c r="F15" s="19"/>
      <c r="G15" s="37"/>
      <c r="H15" s="17">
        <f>Table1[[#This Row],[Qty]]*Table1[[#This Row],[Unit Price - USD]]</f>
        <v>0</v>
      </c>
      <c r="I15" s="16"/>
    </row>
    <row r="16" spans="1:9" ht="30" x14ac:dyDescent="0.25">
      <c r="A16" s="13">
        <v>10</v>
      </c>
      <c r="B16" s="15" t="s">
        <v>28</v>
      </c>
      <c r="C16" s="14"/>
      <c r="D16" s="15"/>
      <c r="E16" s="31">
        <v>5</v>
      </c>
      <c r="F16" s="19"/>
      <c r="G16" s="37"/>
      <c r="H16" s="17">
        <f>Table1[[#This Row],[Qty]]*Table1[[#This Row],[Unit Price - USD]]</f>
        <v>0</v>
      </c>
      <c r="I16" s="16"/>
    </row>
    <row r="17" spans="1:9" ht="30" x14ac:dyDescent="0.25">
      <c r="A17" s="13">
        <v>11</v>
      </c>
      <c r="B17" s="15" t="s">
        <v>29</v>
      </c>
      <c r="C17" s="14"/>
      <c r="D17" s="15"/>
      <c r="E17" s="31">
        <v>5</v>
      </c>
      <c r="F17" s="19"/>
      <c r="G17" s="37"/>
      <c r="H17" s="17">
        <f>Table1[[#This Row],[Qty]]*Table1[[#This Row],[Unit Price - USD]]</f>
        <v>0</v>
      </c>
      <c r="I17" s="16"/>
    </row>
    <row r="18" spans="1:9" ht="30" x14ac:dyDescent="0.25">
      <c r="A18" s="13">
        <v>12</v>
      </c>
      <c r="B18" s="15" t="s">
        <v>30</v>
      </c>
      <c r="C18" s="14"/>
      <c r="D18" s="15"/>
      <c r="E18" s="31">
        <v>3</v>
      </c>
      <c r="F18" s="19"/>
      <c r="G18" s="37"/>
      <c r="H18" s="17">
        <f>Table1[[#This Row],[Qty]]*Table1[[#This Row],[Unit Price - USD]]</f>
        <v>0</v>
      </c>
      <c r="I18" s="16"/>
    </row>
    <row r="19" spans="1:9" ht="30" x14ac:dyDescent="0.25">
      <c r="A19" s="13">
        <v>13</v>
      </c>
      <c r="B19" s="15" t="s">
        <v>31</v>
      </c>
      <c r="C19" s="14"/>
      <c r="D19" s="15"/>
      <c r="E19" s="31">
        <v>2</v>
      </c>
      <c r="F19" s="19"/>
      <c r="G19" s="37"/>
      <c r="H19" s="17">
        <f>Table1[[#This Row],[Qty]]*Table1[[#This Row],[Unit Price - USD]]</f>
        <v>0</v>
      </c>
      <c r="I19" s="16"/>
    </row>
    <row r="20" spans="1:9" ht="30" x14ac:dyDescent="0.25">
      <c r="A20" s="13">
        <v>14</v>
      </c>
      <c r="B20" s="15" t="s">
        <v>32</v>
      </c>
      <c r="C20" s="14"/>
      <c r="D20" s="15"/>
      <c r="E20" s="31">
        <v>2</v>
      </c>
      <c r="F20" s="15"/>
      <c r="G20" s="16"/>
      <c r="H20" s="17">
        <f>Table1[[#This Row],[Qty]]*Table1[[#This Row],[Unit Price - USD]]</f>
        <v>0</v>
      </c>
      <c r="I20" s="16"/>
    </row>
    <row r="21" spans="1:9" ht="30" x14ac:dyDescent="0.25">
      <c r="A21" s="13">
        <v>15</v>
      </c>
      <c r="B21" s="15" t="s">
        <v>33</v>
      </c>
      <c r="C21" s="14"/>
      <c r="D21" s="15"/>
      <c r="E21" s="31">
        <v>2</v>
      </c>
      <c r="F21" s="15"/>
      <c r="G21" s="16"/>
      <c r="H21" s="17">
        <f>Table1[[#This Row],[Qty]]*Table1[[#This Row],[Unit Price - USD]]</f>
        <v>0</v>
      </c>
      <c r="I21" s="16"/>
    </row>
    <row r="22" spans="1:9" ht="30" x14ac:dyDescent="0.25">
      <c r="A22" s="13">
        <v>16</v>
      </c>
      <c r="B22" s="15" t="s">
        <v>34</v>
      </c>
      <c r="C22" s="14"/>
      <c r="D22" s="15"/>
      <c r="E22" s="31">
        <v>2</v>
      </c>
      <c r="F22" s="15"/>
      <c r="G22" s="16"/>
      <c r="H22" s="17">
        <f>Table1[[#This Row],[Qty]]*Table1[[#This Row],[Unit Price - USD]]</f>
        <v>0</v>
      </c>
      <c r="I22" s="16"/>
    </row>
    <row r="23" spans="1:9" ht="30" x14ac:dyDescent="0.25">
      <c r="A23" s="13">
        <v>17</v>
      </c>
      <c r="B23" s="15" t="s">
        <v>35</v>
      </c>
      <c r="C23" s="14"/>
      <c r="D23" s="15"/>
      <c r="E23" s="31">
        <v>1</v>
      </c>
      <c r="F23" s="15"/>
      <c r="G23" s="16"/>
      <c r="H23" s="17">
        <f>Table1[[#This Row],[Qty]]*Table1[[#This Row],[Unit Price - USD]]</f>
        <v>0</v>
      </c>
      <c r="I23" s="18"/>
    </row>
    <row r="24" spans="1:9" ht="30" x14ac:dyDescent="0.25">
      <c r="A24" s="13">
        <v>18</v>
      </c>
      <c r="B24" s="15" t="s">
        <v>36</v>
      </c>
      <c r="C24" s="14"/>
      <c r="D24" s="15"/>
      <c r="E24" s="31">
        <v>1</v>
      </c>
      <c r="F24" s="15"/>
      <c r="G24" s="16"/>
      <c r="H24" s="17">
        <f>Table1[[#This Row],[Qty]]*Table1[[#This Row],[Unit Price - USD]]</f>
        <v>0</v>
      </c>
      <c r="I24" s="16"/>
    </row>
    <row r="25" spans="1:9" x14ac:dyDescent="0.25">
      <c r="A25" s="13">
        <v>19</v>
      </c>
      <c r="B25" s="15" t="s">
        <v>37</v>
      </c>
      <c r="C25" s="14"/>
      <c r="D25" s="15"/>
      <c r="E25" s="31">
        <v>6</v>
      </c>
      <c r="F25" s="15"/>
      <c r="G25" s="16"/>
      <c r="H25" s="17">
        <f>Table1[[#This Row],[Qty]]*Table1[[#This Row],[Unit Price - USD]]</f>
        <v>0</v>
      </c>
      <c r="I25" s="18"/>
    </row>
    <row r="26" spans="1:9" x14ac:dyDescent="0.25">
      <c r="A26" s="13" t="s">
        <v>3</v>
      </c>
      <c r="B26" s="13"/>
      <c r="C26" s="13"/>
      <c r="D26" s="15"/>
      <c r="E26" s="31">
        <f>SUM(E7:E25)</f>
        <v>59</v>
      </c>
      <c r="F26" s="15"/>
      <c r="G26" s="20">
        <f>SUM(G7:G25)</f>
        <v>0</v>
      </c>
      <c r="H26" s="20">
        <f>SUM(H7:H25)</f>
        <v>0</v>
      </c>
      <c r="I26" s="20"/>
    </row>
    <row r="27" spans="1:9" ht="30" x14ac:dyDescent="0.25">
      <c r="A27" s="32" t="s">
        <v>11</v>
      </c>
      <c r="B27" s="13"/>
      <c r="C27" s="13"/>
      <c r="D27" s="15"/>
      <c r="E27" s="15"/>
      <c r="F27" s="15"/>
      <c r="G27" s="20"/>
      <c r="H27" s="20"/>
      <c r="I27" s="20"/>
    </row>
    <row r="28" spans="1:9" ht="45.75" thickBot="1" x14ac:dyDescent="0.3">
      <c r="A28" s="31" t="s">
        <v>12</v>
      </c>
      <c r="B28" s="13"/>
      <c r="C28" s="13"/>
      <c r="D28" s="15"/>
      <c r="E28" s="15"/>
      <c r="F28" s="15"/>
      <c r="G28" s="20"/>
      <c r="H28" s="20"/>
      <c r="I28" s="20"/>
    </row>
    <row r="29" spans="1:9" ht="16.5" thickTop="1" thickBot="1" x14ac:dyDescent="0.3">
      <c r="A29" s="21" t="s">
        <v>7</v>
      </c>
      <c r="B29" s="22"/>
      <c r="C29" s="22"/>
      <c r="D29" s="23"/>
      <c r="E29" s="23"/>
      <c r="F29" s="23"/>
      <c r="G29" s="24"/>
      <c r="H29" s="24"/>
      <c r="I29" s="24"/>
    </row>
    <row r="30" spans="1:9" ht="15.75" thickTop="1" x14ac:dyDescent="0.25">
      <c r="A30" s="25" t="s">
        <v>8</v>
      </c>
      <c r="B30" s="30"/>
      <c r="C30" s="26"/>
      <c r="D30" s="23"/>
      <c r="E30" s="23"/>
      <c r="F30" s="23"/>
      <c r="G30" s="24">
        <f>Table1[[#Totals],[Unit Price - USD]]+G29</f>
        <v>0</v>
      </c>
      <c r="H30" s="24">
        <f>Table1[[#Totals],[Extended Price - USD -]]+H29</f>
        <v>0</v>
      </c>
      <c r="I30" s="24"/>
    </row>
    <row r="32" spans="1:9" ht="70.900000000000006" customHeight="1" x14ac:dyDescent="0.25">
      <c r="A32" s="46" t="s">
        <v>10</v>
      </c>
      <c r="B32" s="46"/>
      <c r="C32" s="46"/>
      <c r="D32" s="46"/>
      <c r="E32" s="46"/>
      <c r="F32" s="46"/>
      <c r="G32" s="46"/>
    </row>
    <row r="33" spans="1:9" ht="14.65" customHeight="1" x14ac:dyDescent="0.25">
      <c r="A33" s="46"/>
      <c r="B33" s="46"/>
      <c r="C33" s="46"/>
      <c r="D33" s="46"/>
      <c r="E33" s="46"/>
      <c r="F33" s="46"/>
      <c r="G33" s="46"/>
    </row>
    <row r="34" spans="1:9" x14ac:dyDescent="0.25">
      <c r="A34" s="46"/>
      <c r="B34" s="46"/>
      <c r="C34" s="46"/>
      <c r="D34" s="46"/>
      <c r="E34" s="46"/>
      <c r="F34" s="46"/>
      <c r="G34" s="46"/>
    </row>
    <row r="35" spans="1:9" x14ac:dyDescent="0.25">
      <c r="A35" s="12"/>
      <c r="B35" s="12"/>
      <c r="D35" s="10"/>
    </row>
    <row r="36" spans="1:9" x14ac:dyDescent="0.25">
      <c r="A36" s="27" t="s">
        <v>9</v>
      </c>
      <c r="B36" s="27"/>
      <c r="C36" s="28"/>
      <c r="D36" s="29"/>
      <c r="E36" s="29"/>
      <c r="F36" s="29"/>
    </row>
    <row r="38" spans="1:9" x14ac:dyDescent="0.25">
      <c r="A38" s="44" t="s">
        <v>38</v>
      </c>
      <c r="B38" s="45"/>
      <c r="C38" s="45"/>
      <c r="D38" s="45"/>
      <c r="E38" s="5"/>
      <c r="F38" s="3"/>
    </row>
    <row r="39" spans="1:9" x14ac:dyDescent="0.25">
      <c r="A39" s="38" t="s">
        <v>39</v>
      </c>
      <c r="B39" s="38" t="s">
        <v>40</v>
      </c>
      <c r="C39" s="39" t="s">
        <v>41</v>
      </c>
      <c r="E39" s="5"/>
      <c r="F39" s="3"/>
      <c r="G39" s="3"/>
      <c r="H39" s="2"/>
      <c r="I39" s="2"/>
    </row>
    <row r="40" spans="1:9" x14ac:dyDescent="0.25">
      <c r="A40" s="41" t="s">
        <v>42</v>
      </c>
      <c r="B40" s="40">
        <v>15</v>
      </c>
      <c r="C40" s="39"/>
      <c r="E40" s="5"/>
      <c r="F40" s="3"/>
      <c r="G40" s="3"/>
      <c r="H40" s="2"/>
      <c r="I40" s="2"/>
    </row>
    <row r="41" spans="1:9" x14ac:dyDescent="0.25">
      <c r="A41" s="38" t="s">
        <v>43</v>
      </c>
      <c r="B41" s="40">
        <v>13</v>
      </c>
      <c r="C41" s="39"/>
      <c r="D41" s="2"/>
      <c r="E41" s="5"/>
      <c r="F41" s="3"/>
      <c r="G41" s="3"/>
      <c r="H41" s="2"/>
      <c r="I41" s="2"/>
    </row>
    <row r="42" spans="1:9" ht="30" x14ac:dyDescent="0.25">
      <c r="A42" s="38" t="s">
        <v>45</v>
      </c>
      <c r="B42" s="40">
        <v>11</v>
      </c>
      <c r="C42" s="39"/>
      <c r="D42" s="2"/>
      <c r="E42" s="5"/>
      <c r="F42" s="3"/>
      <c r="G42" s="3"/>
      <c r="H42" s="2"/>
      <c r="I42" s="2"/>
    </row>
    <row r="43" spans="1:9" x14ac:dyDescent="0.25">
      <c r="A43" s="41" t="s">
        <v>44</v>
      </c>
      <c r="B43" s="42">
        <v>20</v>
      </c>
      <c r="C43" s="39"/>
      <c r="D43" s="2"/>
      <c r="E43" s="5"/>
      <c r="F43" s="3"/>
      <c r="G43" s="3"/>
      <c r="H43" s="2"/>
      <c r="I43" s="2"/>
    </row>
    <row r="44" spans="1:9" x14ac:dyDescent="0.25">
      <c r="A44" s="41"/>
      <c r="B44" s="43">
        <f>SUM(B40:B43)</f>
        <v>59</v>
      </c>
      <c r="C44" s="39"/>
      <c r="D44" s="2"/>
    </row>
  </sheetData>
  <mergeCells count="2">
    <mergeCell ref="A38:D38"/>
    <mergeCell ref="A32:G34"/>
  </mergeCells>
  <phoneticPr fontId="7" type="noConversion"/>
  <pageMargins left="0.7" right="0.7" top="0.75" bottom="0.75" header="0.3" footer="0.3"/>
  <pageSetup paperSize="3" orientation="landscape" r:id="rId1"/>
  <headerFooter>
    <oddHeader>&amp;L&amp;"-,Bold"&amp;12&amp;K0070C0ATTACHMENT A – TECHNICAL SPECIFICATION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Dawn.Helm</dc:creator>
  <cp:keywords/>
  <dc:description/>
  <cp:lastModifiedBy>Oleksandr.Kuzin</cp:lastModifiedBy>
  <cp:revision/>
  <dcterms:created xsi:type="dcterms:W3CDTF">2022-05-09T22:27:42Z</dcterms:created>
  <dcterms:modified xsi:type="dcterms:W3CDTF">2022-09-05T10:22:26Z</dcterms:modified>
  <cp:category/>
  <cp:contentStatus/>
</cp:coreProperties>
</file>