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hared\ESI Projects\154-UCEM-1810\Technical\090-CrossCutting\095-Grants\2-RFA\$RFA-2021-2-PNNL\3. Posting\"/>
    </mc:Choice>
  </mc:AlternateContent>
  <xr:revisionPtr revIDLastSave="0" documentId="13_ncr:1_{7D4B511D-F1D5-4ABD-A52F-C4E4CDAD17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EN" sheetId="2" r:id="rId1"/>
    <sheet name="Budget notes EN " sheetId="3" r:id="rId2"/>
    <sheet name="Budget UA" sheetId="4" r:id="rId3"/>
    <sheet name="Budget notes U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3" i="4" l="1"/>
  <c r="AD42" i="4"/>
  <c r="AD43" i="4" s="1"/>
  <c r="AD41" i="4"/>
  <c r="AD40" i="4"/>
  <c r="AD36" i="4"/>
  <c r="AD35" i="4"/>
  <c r="AD34" i="4"/>
  <c r="AD37" i="4" s="1"/>
  <c r="AD31" i="4"/>
  <c r="AD32" i="4" s="1"/>
  <c r="AD30" i="4"/>
  <c r="AD29" i="4"/>
  <c r="AD25" i="4"/>
  <c r="AD24" i="4"/>
  <c r="AD23" i="4"/>
  <c r="AD26" i="4" s="1"/>
  <c r="AD20" i="4"/>
  <c r="AD19" i="4"/>
  <c r="AD18" i="4"/>
  <c r="AD17" i="4"/>
  <c r="AD14" i="4"/>
  <c r="AD13" i="4"/>
  <c r="AD12" i="4"/>
  <c r="AD15" i="4" s="1"/>
  <c r="AD21" i="4" s="1"/>
  <c r="AD44" i="4" s="1"/>
  <c r="R43" i="4"/>
  <c r="AB42" i="4"/>
  <c r="Z42" i="4"/>
  <c r="X42" i="4"/>
  <c r="X43" i="4" s="1"/>
  <c r="V42" i="4"/>
  <c r="T42" i="4"/>
  <c r="R42" i="4"/>
  <c r="P42" i="4"/>
  <c r="N42" i="4"/>
  <c r="L42" i="4"/>
  <c r="J42" i="4"/>
  <c r="H42" i="4"/>
  <c r="H43" i="4" s="1"/>
  <c r="AB41" i="4"/>
  <c r="Z41" i="4"/>
  <c r="X41" i="4"/>
  <c r="V41" i="4"/>
  <c r="T41" i="4"/>
  <c r="R41" i="4"/>
  <c r="P41" i="4"/>
  <c r="N41" i="4"/>
  <c r="N43" i="4" s="1"/>
  <c r="L41" i="4"/>
  <c r="J41" i="4"/>
  <c r="H41" i="4"/>
  <c r="AB40" i="4"/>
  <c r="AB43" i="4" s="1"/>
  <c r="Z40" i="4"/>
  <c r="Z43" i="4" s="1"/>
  <c r="X40" i="4"/>
  <c r="V40" i="4"/>
  <c r="V43" i="4" s="1"/>
  <c r="T40" i="4"/>
  <c r="T43" i="4" s="1"/>
  <c r="R40" i="4"/>
  <c r="P40" i="4"/>
  <c r="P43" i="4" s="1"/>
  <c r="N40" i="4"/>
  <c r="L40" i="4"/>
  <c r="L43" i="4" s="1"/>
  <c r="J40" i="4"/>
  <c r="J43" i="4" s="1"/>
  <c r="H40" i="4"/>
  <c r="Z37" i="4"/>
  <c r="J37" i="4"/>
  <c r="AB36" i="4"/>
  <c r="Z36" i="4"/>
  <c r="X36" i="4"/>
  <c r="V36" i="4"/>
  <c r="T36" i="4"/>
  <c r="R36" i="4"/>
  <c r="P36" i="4"/>
  <c r="P37" i="4" s="1"/>
  <c r="N36" i="4"/>
  <c r="L36" i="4"/>
  <c r="J36" i="4"/>
  <c r="H36" i="4"/>
  <c r="AB35" i="4"/>
  <c r="Z35" i="4"/>
  <c r="X35" i="4"/>
  <c r="V35" i="4"/>
  <c r="V37" i="4" s="1"/>
  <c r="T35" i="4"/>
  <c r="R35" i="4"/>
  <c r="P35" i="4"/>
  <c r="N35" i="4"/>
  <c r="L35" i="4"/>
  <c r="J35" i="4"/>
  <c r="H35" i="4"/>
  <c r="AB34" i="4"/>
  <c r="AB37" i="4" s="1"/>
  <c r="Z34" i="4"/>
  <c r="X34" i="4"/>
  <c r="X37" i="4" s="1"/>
  <c r="V34" i="4"/>
  <c r="T34" i="4"/>
  <c r="T37" i="4" s="1"/>
  <c r="R34" i="4"/>
  <c r="R37" i="4" s="1"/>
  <c r="P34" i="4"/>
  <c r="N34" i="4"/>
  <c r="N37" i="4" s="1"/>
  <c r="L34" i="4"/>
  <c r="L37" i="4" s="1"/>
  <c r="J34" i="4"/>
  <c r="H34" i="4"/>
  <c r="H37" i="4" s="1"/>
  <c r="R32" i="4"/>
  <c r="AB31" i="4"/>
  <c r="Z31" i="4"/>
  <c r="X31" i="4"/>
  <c r="X32" i="4" s="1"/>
  <c r="V31" i="4"/>
  <c r="T31" i="4"/>
  <c r="R31" i="4"/>
  <c r="P31" i="4"/>
  <c r="N31" i="4"/>
  <c r="L31" i="4"/>
  <c r="J31" i="4"/>
  <c r="H31" i="4"/>
  <c r="H32" i="4" s="1"/>
  <c r="AB30" i="4"/>
  <c r="Z30" i="4"/>
  <c r="X30" i="4"/>
  <c r="V30" i="4"/>
  <c r="T30" i="4"/>
  <c r="R30" i="4"/>
  <c r="P30" i="4"/>
  <c r="N30" i="4"/>
  <c r="N32" i="4" s="1"/>
  <c r="L30" i="4"/>
  <c r="J30" i="4"/>
  <c r="H30" i="4"/>
  <c r="AB29" i="4"/>
  <c r="AB32" i="4" s="1"/>
  <c r="Z29" i="4"/>
  <c r="Z32" i="4" s="1"/>
  <c r="X29" i="4"/>
  <c r="V29" i="4"/>
  <c r="V32" i="4" s="1"/>
  <c r="T29" i="4"/>
  <c r="T32" i="4" s="1"/>
  <c r="R29" i="4"/>
  <c r="P29" i="4"/>
  <c r="P32" i="4" s="1"/>
  <c r="N29" i="4"/>
  <c r="L29" i="4"/>
  <c r="L32" i="4" s="1"/>
  <c r="J29" i="4"/>
  <c r="J32" i="4" s="1"/>
  <c r="H29" i="4"/>
  <c r="Z26" i="4"/>
  <c r="J26" i="4"/>
  <c r="AB25" i="4"/>
  <c r="Z25" i="4"/>
  <c r="X25" i="4"/>
  <c r="V25" i="4"/>
  <c r="T25" i="4"/>
  <c r="R25" i="4"/>
  <c r="P25" i="4"/>
  <c r="P26" i="4" s="1"/>
  <c r="N25" i="4"/>
  <c r="L25" i="4"/>
  <c r="J25" i="4"/>
  <c r="H25" i="4"/>
  <c r="AB24" i="4"/>
  <c r="Z24" i="4"/>
  <c r="X24" i="4"/>
  <c r="V24" i="4"/>
  <c r="V26" i="4" s="1"/>
  <c r="T24" i="4"/>
  <c r="R24" i="4"/>
  <c r="P24" i="4"/>
  <c r="N24" i="4"/>
  <c r="L24" i="4"/>
  <c r="J24" i="4"/>
  <c r="H24" i="4"/>
  <c r="AB23" i="4"/>
  <c r="AB26" i="4" s="1"/>
  <c r="Z23" i="4"/>
  <c r="X23" i="4"/>
  <c r="X26" i="4" s="1"/>
  <c r="V23" i="4"/>
  <c r="T23" i="4"/>
  <c r="T26" i="4" s="1"/>
  <c r="R23" i="4"/>
  <c r="R26" i="4" s="1"/>
  <c r="P23" i="4"/>
  <c r="N23" i="4"/>
  <c r="N26" i="4" s="1"/>
  <c r="L23" i="4"/>
  <c r="L26" i="4" s="1"/>
  <c r="J23" i="4"/>
  <c r="H23" i="4"/>
  <c r="H26" i="4" s="1"/>
  <c r="X20" i="4"/>
  <c r="H20" i="4"/>
  <c r="AB19" i="4"/>
  <c r="Z19" i="4"/>
  <c r="X19" i="4"/>
  <c r="V19" i="4"/>
  <c r="T19" i="4"/>
  <c r="R19" i="4"/>
  <c r="P19" i="4"/>
  <c r="N19" i="4"/>
  <c r="N20" i="4" s="1"/>
  <c r="L19" i="4"/>
  <c r="J19" i="4"/>
  <c r="H19" i="4"/>
  <c r="AB18" i="4"/>
  <c r="Z18" i="4"/>
  <c r="X18" i="4"/>
  <c r="V18" i="4"/>
  <c r="T18" i="4"/>
  <c r="T20" i="4" s="1"/>
  <c r="R18" i="4"/>
  <c r="P18" i="4"/>
  <c r="N18" i="4"/>
  <c r="L18" i="4"/>
  <c r="J18" i="4"/>
  <c r="H18" i="4"/>
  <c r="AB17" i="4"/>
  <c r="AB20" i="4" s="1"/>
  <c r="Z17" i="4"/>
  <c r="Z20" i="4" s="1"/>
  <c r="X17" i="4"/>
  <c r="V17" i="4"/>
  <c r="V20" i="4" s="1"/>
  <c r="T17" i="4"/>
  <c r="R17" i="4"/>
  <c r="R20" i="4" s="1"/>
  <c r="P17" i="4"/>
  <c r="P20" i="4" s="1"/>
  <c r="N17" i="4"/>
  <c r="L17" i="4"/>
  <c r="L20" i="4" s="1"/>
  <c r="J17" i="4"/>
  <c r="J20" i="4" s="1"/>
  <c r="H17" i="4"/>
  <c r="P15" i="4"/>
  <c r="AB14" i="4"/>
  <c r="Z14" i="4"/>
  <c r="X14" i="4"/>
  <c r="V14" i="4"/>
  <c r="V15" i="4" s="1"/>
  <c r="V21" i="4" s="1"/>
  <c r="T14" i="4"/>
  <c r="R14" i="4"/>
  <c r="P14" i="4"/>
  <c r="N14" i="4"/>
  <c r="L14" i="4"/>
  <c r="J14" i="4"/>
  <c r="H14" i="4"/>
  <c r="AB13" i="4"/>
  <c r="AB15" i="4" s="1"/>
  <c r="AB21" i="4" s="1"/>
  <c r="Z13" i="4"/>
  <c r="X13" i="4"/>
  <c r="V13" i="4"/>
  <c r="T13" i="4"/>
  <c r="R13" i="4"/>
  <c r="P13" i="4"/>
  <c r="N13" i="4"/>
  <c r="L13" i="4"/>
  <c r="L15" i="4" s="1"/>
  <c r="L21" i="4" s="1"/>
  <c r="J13" i="4"/>
  <c r="H13" i="4"/>
  <c r="AB12" i="4"/>
  <c r="Z12" i="4"/>
  <c r="Z15" i="4" s="1"/>
  <c r="X12" i="4"/>
  <c r="X15" i="4" s="1"/>
  <c r="X21" i="4" s="1"/>
  <c r="V12" i="4"/>
  <c r="T12" i="4"/>
  <c r="T15" i="4" s="1"/>
  <c r="T21" i="4" s="1"/>
  <c r="R12" i="4"/>
  <c r="R15" i="4" s="1"/>
  <c r="R21" i="4" s="1"/>
  <c r="P12" i="4"/>
  <c r="N12" i="4"/>
  <c r="N15" i="4" s="1"/>
  <c r="N21" i="4" s="1"/>
  <c r="L12" i="4"/>
  <c r="J12" i="4"/>
  <c r="J15" i="4" s="1"/>
  <c r="H12" i="4"/>
  <c r="H15" i="4" s="1"/>
  <c r="H21" i="4" s="1"/>
  <c r="F42" i="4"/>
  <c r="F41" i="4"/>
  <c r="F40" i="4"/>
  <c r="F43" i="4" s="1"/>
  <c r="F44" i="4" s="1"/>
  <c r="F36" i="4"/>
  <c r="F35" i="4"/>
  <c r="F34" i="4"/>
  <c r="F37" i="4" s="1"/>
  <c r="F31" i="4"/>
  <c r="F30" i="4"/>
  <c r="F29" i="4"/>
  <c r="F32" i="4" s="1"/>
  <c r="F25" i="4"/>
  <c r="F24" i="4"/>
  <c r="F23" i="4"/>
  <c r="F26" i="4" s="1"/>
  <c r="F20" i="4"/>
  <c r="F19" i="4"/>
  <c r="F18" i="4"/>
  <c r="F17" i="4"/>
  <c r="F14" i="4"/>
  <c r="F13" i="4"/>
  <c r="F15" i="4" s="1"/>
  <c r="F21" i="4" s="1"/>
  <c r="F12" i="4"/>
  <c r="AC43" i="2"/>
  <c r="AD43" i="2"/>
  <c r="AD42" i="2"/>
  <c r="AD41" i="2"/>
  <c r="AD40" i="2"/>
  <c r="AD36" i="2"/>
  <c r="AD35" i="2"/>
  <c r="AD34" i="2"/>
  <c r="AD31" i="2"/>
  <c r="AD30" i="2"/>
  <c r="AD29" i="2"/>
  <c r="AD25" i="2"/>
  <c r="AD24" i="2"/>
  <c r="AD23" i="2"/>
  <c r="AD19" i="2"/>
  <c r="AD18" i="2"/>
  <c r="AD17" i="2"/>
  <c r="AD13" i="2"/>
  <c r="AD14" i="2"/>
  <c r="AD12" i="2"/>
  <c r="AB42" i="2"/>
  <c r="AB41" i="2"/>
  <c r="AB40" i="2"/>
  <c r="AB43" i="2" s="1"/>
  <c r="AB36" i="2"/>
  <c r="AB35" i="2"/>
  <c r="AB37" i="2" s="1"/>
  <c r="AB34" i="2"/>
  <c r="AB31" i="2"/>
  <c r="AB30" i="2"/>
  <c r="AB29" i="2"/>
  <c r="AB32" i="2" s="1"/>
  <c r="AB25" i="2"/>
  <c r="AB24" i="2"/>
  <c r="AB26" i="2" s="1"/>
  <c r="AB23" i="2"/>
  <c r="AB19" i="2"/>
  <c r="AB18" i="2"/>
  <c r="AB17" i="2"/>
  <c r="AB20" i="2" s="1"/>
  <c r="AB14" i="2"/>
  <c r="AB15" i="2" s="1"/>
  <c r="AB21" i="2" s="1"/>
  <c r="AB13" i="2"/>
  <c r="AB12" i="2"/>
  <c r="Z42" i="2"/>
  <c r="Z41" i="2"/>
  <c r="Z40" i="2"/>
  <c r="Z43" i="2" s="1"/>
  <c r="Z37" i="2"/>
  <c r="Z36" i="2"/>
  <c r="Z35" i="2"/>
  <c r="Z34" i="2"/>
  <c r="Z31" i="2"/>
  <c r="Z30" i="2"/>
  <c r="Z29" i="2"/>
  <c r="Z32" i="2" s="1"/>
  <c r="Z26" i="2"/>
  <c r="Z25" i="2"/>
  <c r="Z24" i="2"/>
  <c r="Z23" i="2"/>
  <c r="Z19" i="2"/>
  <c r="Z18" i="2"/>
  <c r="Z17" i="2"/>
  <c r="Z20" i="2" s="1"/>
  <c r="Z14" i="2"/>
  <c r="Z13" i="2"/>
  <c r="Z12" i="2"/>
  <c r="Z15" i="2" s="1"/>
  <c r="X42" i="2"/>
  <c r="X41" i="2"/>
  <c r="X43" i="2" s="1"/>
  <c r="X40" i="2"/>
  <c r="X36" i="2"/>
  <c r="X35" i="2"/>
  <c r="X34" i="2"/>
  <c r="X37" i="2" s="1"/>
  <c r="X31" i="2"/>
  <c r="X30" i="2"/>
  <c r="X32" i="2" s="1"/>
  <c r="X29" i="2"/>
  <c r="X25" i="2"/>
  <c r="X24" i="2"/>
  <c r="X23" i="2"/>
  <c r="X26" i="2" s="1"/>
  <c r="X19" i="2"/>
  <c r="X18" i="2"/>
  <c r="X17" i="2"/>
  <c r="X20" i="2" s="1"/>
  <c r="X14" i="2"/>
  <c r="X13" i="2"/>
  <c r="X12" i="2"/>
  <c r="X15" i="2" s="1"/>
  <c r="X21" i="2" s="1"/>
  <c r="V43" i="2"/>
  <c r="V42" i="2"/>
  <c r="V41" i="2"/>
  <c r="V40" i="2"/>
  <c r="V36" i="2"/>
  <c r="V35" i="2"/>
  <c r="V34" i="2"/>
  <c r="V37" i="2" s="1"/>
  <c r="V32" i="2"/>
  <c r="V31" i="2"/>
  <c r="V30" i="2"/>
  <c r="V29" i="2"/>
  <c r="V25" i="2"/>
  <c r="V24" i="2"/>
  <c r="V23" i="2"/>
  <c r="V26" i="2" s="1"/>
  <c r="V19" i="2"/>
  <c r="V18" i="2"/>
  <c r="V17" i="2"/>
  <c r="V20" i="2" s="1"/>
  <c r="V14" i="2"/>
  <c r="V13" i="2"/>
  <c r="V12" i="2"/>
  <c r="V15" i="2" s="1"/>
  <c r="T42" i="2"/>
  <c r="T41" i="2"/>
  <c r="T40" i="2"/>
  <c r="T43" i="2" s="1"/>
  <c r="T36" i="2"/>
  <c r="T35" i="2"/>
  <c r="T34" i="2"/>
  <c r="T37" i="2" s="1"/>
  <c r="T31" i="2"/>
  <c r="T30" i="2"/>
  <c r="T29" i="2"/>
  <c r="T32" i="2" s="1"/>
  <c r="T25" i="2"/>
  <c r="T24" i="2"/>
  <c r="T23" i="2"/>
  <c r="T26" i="2" s="1"/>
  <c r="T19" i="2"/>
  <c r="T18" i="2"/>
  <c r="T17" i="2"/>
  <c r="T20" i="2" s="1"/>
  <c r="T14" i="2"/>
  <c r="T15" i="2" s="1"/>
  <c r="T21" i="2" s="1"/>
  <c r="T13" i="2"/>
  <c r="T12" i="2"/>
  <c r="R42" i="2"/>
  <c r="R41" i="2"/>
  <c r="R40" i="2"/>
  <c r="R43" i="2" s="1"/>
  <c r="R37" i="2"/>
  <c r="R36" i="2"/>
  <c r="R35" i="2"/>
  <c r="R34" i="2"/>
  <c r="R31" i="2"/>
  <c r="R30" i="2"/>
  <c r="R29" i="2"/>
  <c r="R32" i="2" s="1"/>
  <c r="R26" i="2"/>
  <c r="R25" i="2"/>
  <c r="R24" i="2"/>
  <c r="R23" i="2"/>
  <c r="R19" i="2"/>
  <c r="R18" i="2"/>
  <c r="R17" i="2"/>
  <c r="R20" i="2" s="1"/>
  <c r="R15" i="2"/>
  <c r="R14" i="2"/>
  <c r="R13" i="2"/>
  <c r="R12" i="2"/>
  <c r="P42" i="2"/>
  <c r="P41" i="2"/>
  <c r="P40" i="2"/>
  <c r="P43" i="2" s="1"/>
  <c r="P36" i="2"/>
  <c r="P35" i="2"/>
  <c r="P34" i="2"/>
  <c r="P37" i="2" s="1"/>
  <c r="P31" i="2"/>
  <c r="P30" i="2"/>
  <c r="P29" i="2"/>
  <c r="P32" i="2" s="1"/>
  <c r="P25" i="2"/>
  <c r="P24" i="2"/>
  <c r="P23" i="2"/>
  <c r="P26" i="2" s="1"/>
  <c r="P20" i="2"/>
  <c r="P19" i="2"/>
  <c r="P18" i="2"/>
  <c r="P17" i="2"/>
  <c r="P14" i="2"/>
  <c r="P13" i="2"/>
  <c r="P15" i="2" s="1"/>
  <c r="P21" i="2" s="1"/>
  <c r="P12" i="2"/>
  <c r="N42" i="2"/>
  <c r="N41" i="2"/>
  <c r="N40" i="2"/>
  <c r="N43" i="2" s="1"/>
  <c r="N36" i="2"/>
  <c r="N35" i="2"/>
  <c r="N34" i="2"/>
  <c r="N37" i="2" s="1"/>
  <c r="N31" i="2"/>
  <c r="N30" i="2"/>
  <c r="N29" i="2"/>
  <c r="N32" i="2" s="1"/>
  <c r="N25" i="2"/>
  <c r="N24" i="2"/>
  <c r="N23" i="2"/>
  <c r="N26" i="2" s="1"/>
  <c r="N19" i="2"/>
  <c r="N18" i="2"/>
  <c r="N17" i="2"/>
  <c r="N20" i="2" s="1"/>
  <c r="N15" i="2"/>
  <c r="N21" i="2" s="1"/>
  <c r="N14" i="2"/>
  <c r="N13" i="2"/>
  <c r="N12" i="2"/>
  <c r="L42" i="2"/>
  <c r="L41" i="2"/>
  <c r="L40" i="2"/>
  <c r="L43" i="2" s="1"/>
  <c r="L36" i="2"/>
  <c r="L35" i="2"/>
  <c r="L34" i="2"/>
  <c r="L37" i="2" s="1"/>
  <c r="L31" i="2"/>
  <c r="L30" i="2"/>
  <c r="L29" i="2"/>
  <c r="L32" i="2" s="1"/>
  <c r="L25" i="2"/>
  <c r="L24" i="2"/>
  <c r="L23" i="2"/>
  <c r="L26" i="2" s="1"/>
  <c r="L19" i="2"/>
  <c r="L18" i="2"/>
  <c r="L20" i="2" s="1"/>
  <c r="L17" i="2"/>
  <c r="L15" i="2"/>
  <c r="L21" i="2" s="1"/>
  <c r="L14" i="2"/>
  <c r="L13" i="2"/>
  <c r="L12" i="2"/>
  <c r="J42" i="2"/>
  <c r="J41" i="2"/>
  <c r="J40" i="2"/>
  <c r="J43" i="2" s="1"/>
  <c r="J36" i="2"/>
  <c r="J35" i="2"/>
  <c r="J34" i="2"/>
  <c r="J37" i="2" s="1"/>
  <c r="J31" i="2"/>
  <c r="J30" i="2"/>
  <c r="J29" i="2"/>
  <c r="J32" i="2" s="1"/>
  <c r="J25" i="2"/>
  <c r="J24" i="2"/>
  <c r="J23" i="2"/>
  <c r="J26" i="2" s="1"/>
  <c r="J19" i="2"/>
  <c r="J18" i="2"/>
  <c r="J20" i="2" s="1"/>
  <c r="J17" i="2"/>
  <c r="J14" i="2"/>
  <c r="J13" i="2"/>
  <c r="J12" i="2"/>
  <c r="J15" i="2" s="1"/>
  <c r="F42" i="2"/>
  <c r="F41" i="2"/>
  <c r="F40" i="2"/>
  <c r="F43" i="2" s="1"/>
  <c r="F36" i="2"/>
  <c r="F35" i="2"/>
  <c r="F34" i="2"/>
  <c r="F37" i="2" s="1"/>
  <c r="F31" i="2"/>
  <c r="F32" i="2" s="1"/>
  <c r="F30" i="2"/>
  <c r="F29" i="2"/>
  <c r="F25" i="2"/>
  <c r="F24" i="2"/>
  <c r="F23" i="2"/>
  <c r="F26" i="2" s="1"/>
  <c r="F20" i="2"/>
  <c r="F19" i="2"/>
  <c r="F18" i="2"/>
  <c r="F17" i="2"/>
  <c r="F14" i="2"/>
  <c r="F13" i="2"/>
  <c r="F12" i="2"/>
  <c r="F15" i="2" s="1"/>
  <c r="F21" i="2" s="1"/>
  <c r="H43" i="2"/>
  <c r="H42" i="2"/>
  <c r="H41" i="2"/>
  <c r="H40" i="2"/>
  <c r="H36" i="2"/>
  <c r="H35" i="2"/>
  <c r="H34" i="2"/>
  <c r="H31" i="2"/>
  <c r="H30" i="2"/>
  <c r="H29" i="2"/>
  <c r="H24" i="2"/>
  <c r="H25" i="2"/>
  <c r="H23" i="2"/>
  <c r="H18" i="2"/>
  <c r="H19" i="2"/>
  <c r="H17" i="2"/>
  <c r="H15" i="2"/>
  <c r="H13" i="2"/>
  <c r="H14" i="2"/>
  <c r="H12" i="2"/>
  <c r="L44" i="4" l="1"/>
  <c r="AB44" i="4"/>
  <c r="Z21" i="4"/>
  <c r="Z44" i="4" s="1"/>
  <c r="J21" i="4"/>
  <c r="J44" i="4" s="1"/>
  <c r="P21" i="4"/>
  <c r="P44" i="4" s="1"/>
  <c r="T44" i="4"/>
  <c r="N44" i="4"/>
  <c r="H44" i="4"/>
  <c r="X44" i="4"/>
  <c r="V44" i="4"/>
  <c r="R44" i="4"/>
  <c r="AB44" i="2"/>
  <c r="X44" i="2"/>
  <c r="Z44" i="2"/>
  <c r="Z21" i="2"/>
  <c r="V21" i="2"/>
  <c r="V44" i="2"/>
  <c r="R44" i="2"/>
  <c r="R21" i="2"/>
  <c r="T44" i="2"/>
  <c r="J21" i="2"/>
  <c r="J44" i="2" s="1"/>
  <c r="P44" i="2"/>
  <c r="N44" i="2"/>
  <c r="L44" i="2"/>
  <c r="F44" i="2"/>
  <c r="C48" i="4"/>
  <c r="AC19" i="4"/>
  <c r="C49" i="4" l="1"/>
  <c r="AC42" i="4"/>
  <c r="C50" i="4"/>
  <c r="AC18" i="4"/>
  <c r="AC30" i="4"/>
  <c r="AC24" i="4"/>
  <c r="AC29" i="4"/>
  <c r="AC31" i="4"/>
  <c r="AC35" i="4"/>
  <c r="AC23" i="4"/>
  <c r="AC25" i="4"/>
  <c r="AC14" i="4"/>
  <c r="AC41" i="4"/>
  <c r="AC13" i="4"/>
  <c r="AC17" i="4"/>
  <c r="AC36" i="4"/>
  <c r="AC12" i="4"/>
  <c r="C51" i="4"/>
  <c r="AC34" i="4"/>
  <c r="AC40" i="4"/>
  <c r="AC32" i="4" l="1"/>
  <c r="AC26" i="4"/>
  <c r="AC20" i="4"/>
  <c r="AC15" i="4"/>
  <c r="AC37" i="4"/>
  <c r="C47" i="4" l="1"/>
  <c r="C52" i="4" s="1"/>
  <c r="AC21" i="4"/>
  <c r="AC44" i="4"/>
  <c r="H20" i="2" l="1"/>
  <c r="C50" i="2"/>
  <c r="C49" i="2"/>
  <c r="H32" i="2"/>
  <c r="AC42" i="2"/>
  <c r="AC23" i="2"/>
  <c r="AC30" i="2"/>
  <c r="H37" i="2"/>
  <c r="AC40" i="2"/>
  <c r="AC13" i="2"/>
  <c r="AC18" i="2"/>
  <c r="C48" i="2"/>
  <c r="AC36" i="2"/>
  <c r="AC14" i="2"/>
  <c r="AC12" i="2"/>
  <c r="AC17" i="2"/>
  <c r="AC35" i="2"/>
  <c r="AC41" i="2"/>
  <c r="AC25" i="2"/>
  <c r="C51" i="2"/>
  <c r="AC19" i="2"/>
  <c r="AC24" i="2"/>
  <c r="AC34" i="2"/>
  <c r="AC29" i="2"/>
  <c r="H26" i="2"/>
  <c r="AC31" i="2"/>
  <c r="AD15" i="2" l="1"/>
  <c r="AD20" i="2"/>
  <c r="AD32" i="2"/>
  <c r="AD37" i="2"/>
  <c r="AD26" i="2"/>
  <c r="H21" i="2"/>
  <c r="H44" i="2" s="1"/>
  <c r="AC37" i="2"/>
  <c r="AC20" i="2"/>
  <c r="AC26" i="2"/>
  <c r="AC15" i="2"/>
  <c r="AC32" i="2"/>
  <c r="AD21" i="2" l="1"/>
  <c r="C47" i="2" s="1"/>
  <c r="C52" i="2" s="1"/>
  <c r="AC21" i="2"/>
  <c r="AC44" i="2" s="1"/>
  <c r="AD44" i="2" l="1"/>
</calcChain>
</file>

<file path=xl/sharedStrings.xml><?xml version="1.0" encoding="utf-8"?>
<sst xmlns="http://schemas.openxmlformats.org/spreadsheetml/2006/main" count="317" uniqueCount="168">
  <si>
    <t>Total</t>
  </si>
  <si>
    <t>Grand Total</t>
  </si>
  <si>
    <t>Month 3</t>
  </si>
  <si>
    <t>Month 4</t>
  </si>
  <si>
    <t>Month 5</t>
  </si>
  <si>
    <t>Month 6</t>
  </si>
  <si>
    <t>Internal Employees</t>
  </si>
  <si>
    <t>Short-Term Consultants</t>
  </si>
  <si>
    <t>Subtotal, Internal Employees</t>
  </si>
  <si>
    <t>Subtotal, Short-Term Consultants</t>
  </si>
  <si>
    <t>Travel, Transportation, and Allowances</t>
  </si>
  <si>
    <t>General/Operational Costs</t>
  </si>
  <si>
    <t>Activity Costs</t>
  </si>
  <si>
    <t>Month 2</t>
  </si>
  <si>
    <t>Month 7</t>
  </si>
  <si>
    <t>Month 8</t>
  </si>
  <si>
    <t>Month 9</t>
  </si>
  <si>
    <t>Month 10</t>
  </si>
  <si>
    <t>Month 11</t>
  </si>
  <si>
    <t>Month 12</t>
  </si>
  <si>
    <t>Cost 3</t>
  </si>
  <si>
    <t>TOTAL</t>
  </si>
  <si>
    <t>UAH</t>
  </si>
  <si>
    <t>Month 1</t>
  </si>
  <si>
    <t>Summary Budget</t>
  </si>
  <si>
    <t>Total, Activity Costs</t>
  </si>
  <si>
    <t xml:space="preserve"> Materials/Equipment</t>
  </si>
  <si>
    <t>Materials/Equipment</t>
  </si>
  <si>
    <t>Total, Materials/Equipment</t>
  </si>
  <si>
    <t xml:space="preserve"> Labor/Salaries</t>
  </si>
  <si>
    <t xml:space="preserve"> Equipment 3 </t>
  </si>
  <si>
    <t>Employee 1</t>
  </si>
  <si>
    <t>Employee 2</t>
  </si>
  <si>
    <t>Consultant 1</t>
  </si>
  <si>
    <t>Consultant 2</t>
  </si>
  <si>
    <t xml:space="preserve"> Equipment 1</t>
  </si>
  <si>
    <t xml:space="preserve"> Equipment 2</t>
  </si>
  <si>
    <t>Travel/Transport/Allowance 1</t>
  </si>
  <si>
    <t>Travel/Transport/Allowance 2</t>
  </si>
  <si>
    <t>Cost 1</t>
  </si>
  <si>
    <t>Cost 2</t>
  </si>
  <si>
    <t xml:space="preserve">Budget notes </t>
  </si>
  <si>
    <t>Please insert justification/verification notes for each budget line item here</t>
  </si>
  <si>
    <t>Justification / verification</t>
  </si>
  <si>
    <t xml:space="preserve">Role &amp; responsibilities </t>
  </si>
  <si>
    <t>Link or proposals</t>
  </si>
  <si>
    <t>Link, proposals, other, justification</t>
  </si>
  <si>
    <t>Description (Where do you need to go? Why? For how long?)</t>
  </si>
  <si>
    <t>Description (What do you need it for?)</t>
  </si>
  <si>
    <t>Description (What do you plan to do? )</t>
  </si>
  <si>
    <t>1.1.1</t>
  </si>
  <si>
    <t>1.1.2</t>
  </si>
  <si>
    <t>1.1.3</t>
  </si>
  <si>
    <t>1.2.1</t>
  </si>
  <si>
    <t>1.2.2</t>
  </si>
  <si>
    <t>1.2.3</t>
  </si>
  <si>
    <t>Activity 1</t>
  </si>
  <si>
    <t>5.1.1</t>
  </si>
  <si>
    <t>5.1.2</t>
  </si>
  <si>
    <t>5.1.3</t>
  </si>
  <si>
    <t>5.2.1</t>
  </si>
  <si>
    <t>5.2.2</t>
  </si>
  <si>
    <t>5.2.3</t>
  </si>
  <si>
    <t>Supporting documents (Labor contract, Service Agreement, Acceptance Reports, Pay slips, Bank statements, etc.)</t>
  </si>
  <si>
    <t>Total, Travel, Transportation, and Allowances</t>
  </si>
  <si>
    <t>Labor / Salaries</t>
  </si>
  <si>
    <t>Total, Labor / Salaries</t>
  </si>
  <si>
    <t>General / Operational Costs</t>
  </si>
  <si>
    <t>Total, General / Operational Costs</t>
  </si>
  <si>
    <t>1. Labor / Salaries</t>
  </si>
  <si>
    <t>Applicant:</t>
  </si>
  <si>
    <t xml:space="preserve">Attachment B: Budget </t>
  </si>
  <si>
    <t>Line item</t>
  </si>
  <si>
    <t>Unit</t>
  </si>
  <si>
    <t>Q-ty</t>
  </si>
  <si>
    <t>Total budget (UAH)</t>
  </si>
  <si>
    <t>Unit cost</t>
  </si>
  <si>
    <t>Travel/Transport/Allowance N</t>
  </si>
  <si>
    <t>Total budget (USD)</t>
  </si>
  <si>
    <t>OANDA UAH/USD Exchange Rate</t>
  </si>
  <si>
    <t>Employee N</t>
  </si>
  <si>
    <t>Consultant N</t>
  </si>
  <si>
    <t xml:space="preserve"> Equipment N</t>
  </si>
  <si>
    <t>Cost N</t>
  </si>
  <si>
    <t>Activity N</t>
  </si>
  <si>
    <t>* All expenses within this grant must be budgeted in UAH. USD amount is presented for informative purposes only</t>
  </si>
  <si>
    <t>Please use the Oanda exchange rate (https://www1.oanda.com/currency/converter/)</t>
  </si>
  <si>
    <t>USD*</t>
  </si>
  <si>
    <t>Materials / Equipment</t>
  </si>
  <si>
    <t>Заявник</t>
  </si>
  <si>
    <t>Бюджет, UAH</t>
  </si>
  <si>
    <t>Бюджет, USD*</t>
  </si>
  <si>
    <t>* Усі витрати в рамках цього гранту будуть у гривні. Сума в доларах США зазначена лише з інформаційною метою</t>
  </si>
  <si>
    <t>Будь ласка, використовуйте обмінний курс Oanda https://www1.oanda.com/currency/converter/</t>
  </si>
  <si>
    <t>Обмінний курс Oanda</t>
  </si>
  <si>
    <t>Статті витрат</t>
  </si>
  <si>
    <t>Одиниця вимиру</t>
  </si>
  <si>
    <t>Витрати на одиницю</t>
  </si>
  <si>
    <t xml:space="preserve">Кількість одниниць </t>
  </si>
  <si>
    <t>Витрати загалом</t>
  </si>
  <si>
    <t>грн</t>
  </si>
  <si>
    <t xml:space="preserve">Загальна сума </t>
  </si>
  <si>
    <t xml:space="preserve">Місяць 1 </t>
  </si>
  <si>
    <t>Місяць 2</t>
  </si>
  <si>
    <t>Місяць 3</t>
  </si>
  <si>
    <t>Місяць 4</t>
  </si>
  <si>
    <t>Місяць 5</t>
  </si>
  <si>
    <t>Місяць 6</t>
  </si>
  <si>
    <t>Місяць 7</t>
  </si>
  <si>
    <t>Місяць 8</t>
  </si>
  <si>
    <t>Місяць 9</t>
  </si>
  <si>
    <t>Місяць 10</t>
  </si>
  <si>
    <t>Місяць 11</t>
  </si>
  <si>
    <t>Місяць 12</t>
  </si>
  <si>
    <t xml:space="preserve">Заробітна плата </t>
  </si>
  <si>
    <t>Штатні співробітники</t>
  </si>
  <si>
    <t>Співробітник 1</t>
  </si>
  <si>
    <t>Співробітник 2</t>
  </si>
  <si>
    <t xml:space="preserve">Разом, штатні співробітники </t>
  </si>
  <si>
    <t>Консультанти</t>
  </si>
  <si>
    <t>Консультант 1</t>
  </si>
  <si>
    <t>Консультант 2</t>
  </si>
  <si>
    <t>Разом, консультанти</t>
  </si>
  <si>
    <t>Разом, заробітна плата</t>
  </si>
  <si>
    <t>Матеріали/обладнання</t>
  </si>
  <si>
    <t>Обладнання 1</t>
  </si>
  <si>
    <t>Обладнання 2</t>
  </si>
  <si>
    <t>Разом, Матеріали/Обладнання</t>
  </si>
  <si>
    <t xml:space="preserve">Загальні/операційні витрати </t>
  </si>
  <si>
    <t>Витрати 1</t>
  </si>
  <si>
    <t>Витрати 2</t>
  </si>
  <si>
    <t>Витрати N</t>
  </si>
  <si>
    <t xml:space="preserve">Разом, Загальні/операційні витрати </t>
  </si>
  <si>
    <t>Витрати на проведення заходів</t>
  </si>
  <si>
    <t xml:space="preserve">Витрати 1 </t>
  </si>
  <si>
    <t>Захід 1</t>
  </si>
  <si>
    <t>Разом, Витрати на проведення заходів</t>
  </si>
  <si>
    <t>Заробітна плата</t>
  </si>
  <si>
    <t>Відрядження</t>
  </si>
  <si>
    <t>Витрати на відрядження 1</t>
  </si>
  <si>
    <t>Обладнання N</t>
  </si>
  <si>
    <t>Консультант N</t>
  </si>
  <si>
    <t>Співробітник N</t>
  </si>
  <si>
    <t>Разом, Відрядження</t>
  </si>
  <si>
    <t>Витрати на захід</t>
  </si>
  <si>
    <t>ВСЬОГО</t>
  </si>
  <si>
    <t>Будь ласка, зазначте тут пояснення/підтвердження для кожної статті витрат</t>
  </si>
  <si>
    <t xml:space="preserve">1. Заробітна плата </t>
  </si>
  <si>
    <t>Роль та обов'язки</t>
  </si>
  <si>
    <t>Супровідні документи (Трудовий договір, Угода про обслуговування, акти виконаних робіт, платіжні доручення, виписки з банку тощо)</t>
  </si>
  <si>
    <t>Обґрунтування</t>
  </si>
  <si>
    <t>Пояснення необхідності витрат</t>
  </si>
  <si>
    <t>Посилання/комерційна пропозиція/рахунок</t>
  </si>
  <si>
    <t>3.1.1</t>
  </si>
  <si>
    <t>Транспорт</t>
  </si>
  <si>
    <t>3.1.2</t>
  </si>
  <si>
    <t>3.1.3</t>
  </si>
  <si>
    <t>Харчування</t>
  </si>
  <si>
    <t>Проживання</t>
  </si>
  <si>
    <t>Travel</t>
  </si>
  <si>
    <t>Transportation</t>
  </si>
  <si>
    <t>Meals</t>
  </si>
  <si>
    <t xml:space="preserve">Travel 1 </t>
  </si>
  <si>
    <t>Відрядження 1</t>
  </si>
  <si>
    <t>Accommodation</t>
  </si>
  <si>
    <t>Обґрунтування до бюджету</t>
  </si>
  <si>
    <t>Додаток Б: Бюджет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</si>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</sst>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;[Red][$$-409]#,##0"/>
    <numFmt numFmtId="166" formatCode="_(* #,##0.0_);_(* \(#,##0.0\);_(* &quot;-&quot;??_);_(@_)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20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6" fillId="0" borderId="0"/>
  </cellStyleXfs>
  <cellXfs count="190">
    <xf numFmtId="0" fontId="0" fillId="0" borderId="0" xfId="0"/>
    <xf numFmtId="164" fontId="1" fillId="0" borderId="0" xfId="1" applyNumberFormat="1" applyFont="1" applyBorder="1" applyAlignment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Border="1" applyProtection="1">
      <protection locked="0"/>
    </xf>
    <xf numFmtId="164" fontId="3" fillId="0" borderId="0" xfId="1" applyNumberFormat="1" applyFont="1" applyProtection="1">
      <protection locked="0"/>
    </xf>
    <xf numFmtId="164" fontId="1" fillId="0" borderId="0" xfId="1" applyNumberFormat="1" applyFont="1" applyFill="1" applyBorder="1" applyAlignment="1" applyProtection="1">
      <protection locked="0"/>
    </xf>
    <xf numFmtId="164" fontId="1" fillId="0" borderId="0" xfId="1" applyNumberFormat="1" applyFont="1" applyAlignment="1" applyProtection="1">
      <protection locked="0"/>
    </xf>
    <xf numFmtId="164" fontId="1" fillId="0" borderId="0" xfId="1" applyNumberFormat="1" applyFont="1" applyProtection="1">
      <protection locked="0"/>
    </xf>
    <xf numFmtId="164" fontId="1" fillId="0" borderId="0" xfId="1" applyNumberFormat="1" applyFont="1" applyBorder="1" applyProtection="1"/>
    <xf numFmtId="164" fontId="1" fillId="0" borderId="0" xfId="1" applyNumberFormat="1" applyFont="1" applyProtection="1"/>
    <xf numFmtId="164" fontId="4" fillId="0" borderId="0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 applyProtection="1">
      <protection locked="0"/>
    </xf>
    <xf numFmtId="164" fontId="3" fillId="0" borderId="0" xfId="1" applyNumberFormat="1" applyFont="1" applyBorder="1" applyProtection="1">
      <protection locked="0"/>
    </xf>
    <xf numFmtId="164" fontId="1" fillId="0" borderId="15" xfId="1" applyNumberFormat="1" applyFont="1" applyBorder="1" applyAlignment="1" applyProtection="1">
      <alignment horizontal="center"/>
      <protection locked="0"/>
    </xf>
    <xf numFmtId="164" fontId="1" fillId="0" borderId="14" xfId="1" applyNumberFormat="1" applyFont="1" applyBorder="1" applyAlignment="1" applyProtection="1">
      <alignment horizontal="center"/>
      <protection locked="0"/>
    </xf>
    <xf numFmtId="164" fontId="1" fillId="0" borderId="16" xfId="1" applyNumberFormat="1" applyFont="1" applyBorder="1" applyAlignment="1" applyProtection="1">
      <alignment horizontal="center"/>
      <protection locked="0"/>
    </xf>
    <xf numFmtId="166" fontId="7" fillId="0" borderId="0" xfId="1" applyNumberFormat="1" applyFont="1" applyBorder="1" applyAlignment="1" applyProtection="1">
      <protection locked="0"/>
    </xf>
    <xf numFmtId="0" fontId="8" fillId="0" borderId="0" xfId="0" applyFont="1"/>
    <xf numFmtId="164" fontId="9" fillId="0" borderId="0" xfId="1" applyNumberFormat="1" applyFont="1" applyAlignment="1" applyProtection="1">
      <alignment vertical="center"/>
      <protection locked="0"/>
    </xf>
    <xf numFmtId="164" fontId="10" fillId="0" borderId="0" xfId="1" applyNumberFormat="1" applyFont="1" applyProtection="1">
      <protection locked="0"/>
    </xf>
    <xf numFmtId="164" fontId="10" fillId="0" borderId="0" xfId="1" applyNumberFormat="1" applyFont="1" applyProtection="1"/>
    <xf numFmtId="0" fontId="10" fillId="0" borderId="0" xfId="1" applyNumberFormat="1" applyFont="1" applyProtection="1">
      <protection locked="0"/>
    </xf>
    <xf numFmtId="9" fontId="10" fillId="0" borderId="0" xfId="7" applyFont="1" applyProtection="1">
      <protection locked="0"/>
    </xf>
    <xf numFmtId="164" fontId="8" fillId="0" borderId="0" xfId="1" applyNumberFormat="1" applyFont="1" applyProtection="1">
      <protection locked="0"/>
    </xf>
    <xf numFmtId="164" fontId="8" fillId="0" borderId="0" xfId="1" applyNumberFormat="1" applyFont="1" applyProtection="1"/>
    <xf numFmtId="164" fontId="10" fillId="0" borderId="0" xfId="1" applyNumberFormat="1" applyFont="1" applyAlignment="1" applyProtection="1">
      <protection locked="0"/>
    </xf>
    <xf numFmtId="0" fontId="10" fillId="0" borderId="0" xfId="1" applyNumberFormat="1" applyFont="1" applyFill="1" applyAlignment="1" applyProtection="1">
      <protection locked="0"/>
    </xf>
    <xf numFmtId="164" fontId="10" fillId="0" borderId="0" xfId="1" applyNumberFormat="1" applyFont="1" applyFill="1" applyAlignment="1" applyProtection="1">
      <protection locked="0"/>
    </xf>
    <xf numFmtId="164" fontId="10" fillId="0" borderId="0" xfId="1" applyNumberFormat="1" applyFont="1" applyFill="1" applyProtection="1">
      <protection locked="0"/>
    </xf>
    <xf numFmtId="164" fontId="5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/>
    <xf numFmtId="164" fontId="5" fillId="0" borderId="0" xfId="1" applyNumberFormat="1" applyFont="1" applyBorder="1" applyAlignment="1" applyProtection="1">
      <alignment vertical="center"/>
      <protection locked="0"/>
    </xf>
    <xf numFmtId="164" fontId="1" fillId="0" borderId="22" xfId="1" applyNumberFormat="1" applyFont="1" applyBorder="1" applyAlignment="1" applyProtection="1">
      <alignment horizontal="center" vertical="center"/>
      <protection locked="0"/>
    </xf>
    <xf numFmtId="164" fontId="1" fillId="0" borderId="24" xfId="1" applyNumberFormat="1" applyFont="1" applyBorder="1" applyAlignment="1" applyProtection="1">
      <alignment horizontal="center" vertical="center"/>
      <protection locked="0"/>
    </xf>
    <xf numFmtId="164" fontId="2" fillId="0" borderId="32" xfId="1" applyNumberFormat="1" applyFont="1" applyBorder="1" applyAlignment="1" applyProtection="1"/>
    <xf numFmtId="164" fontId="1" fillId="0" borderId="18" xfId="1" applyNumberFormat="1" applyFont="1" applyBorder="1" applyProtection="1">
      <protection locked="0"/>
    </xf>
    <xf numFmtId="164" fontId="2" fillId="0" borderId="25" xfId="1" applyNumberFormat="1" applyFont="1" applyBorder="1" applyAlignment="1" applyProtection="1"/>
    <xf numFmtId="164" fontId="2" fillId="0" borderId="26" xfId="1" applyNumberFormat="1" applyFont="1" applyBorder="1" applyProtection="1">
      <protection locked="0"/>
    </xf>
    <xf numFmtId="164" fontId="2" fillId="0" borderId="27" xfId="1" applyNumberFormat="1" applyFont="1" applyBorder="1" applyProtection="1">
      <protection locked="0"/>
    </xf>
    <xf numFmtId="164" fontId="7" fillId="0" borderId="11" xfId="1" applyNumberFormat="1" applyFont="1" applyBorder="1" applyProtection="1">
      <protection locked="0"/>
    </xf>
    <xf numFmtId="164" fontId="2" fillId="0" borderId="4" xfId="1" applyNumberFormat="1" applyFont="1" applyBorder="1" applyAlignment="1" applyProtection="1">
      <protection locked="0"/>
    </xf>
    <xf numFmtId="164" fontId="12" fillId="0" borderId="0" xfId="1" applyNumberFormat="1" applyFont="1" applyProtection="1">
      <protection locked="0"/>
    </xf>
    <xf numFmtId="164" fontId="1" fillId="0" borderId="0" xfId="1" quotePrefix="1" applyNumberFormat="1" applyFont="1" applyBorder="1" applyProtection="1">
      <protection locked="0"/>
    </xf>
    <xf numFmtId="4" fontId="1" fillId="0" borderId="23" xfId="1" applyNumberFormat="1" applyFont="1" applyBorder="1" applyAlignment="1" applyProtection="1">
      <protection locked="0"/>
    </xf>
    <xf numFmtId="4" fontId="1" fillId="0" borderId="0" xfId="1" applyNumberFormat="1" applyFont="1" applyBorder="1" applyProtection="1">
      <protection locked="0"/>
    </xf>
    <xf numFmtId="4" fontId="1" fillId="0" borderId="12" xfId="1" applyNumberFormat="1" applyFont="1" applyBorder="1" applyProtection="1">
      <protection locked="0"/>
    </xf>
    <xf numFmtId="4" fontId="1" fillId="2" borderId="13" xfId="1" applyNumberFormat="1" applyFont="1" applyFill="1" applyBorder="1" applyProtection="1"/>
    <xf numFmtId="4" fontId="7" fillId="0" borderId="23" xfId="1" applyNumberFormat="1" applyFont="1" applyBorder="1" applyAlignment="1" applyProtection="1">
      <protection locked="0"/>
    </xf>
    <xf numFmtId="4" fontId="1" fillId="0" borderId="2" xfId="1" applyNumberFormat="1" applyFont="1" applyBorder="1" applyProtection="1">
      <protection locked="0"/>
    </xf>
    <xf numFmtId="4" fontId="1" fillId="0" borderId="17" xfId="1" applyNumberFormat="1" applyFont="1" applyBorder="1" applyProtection="1">
      <protection locked="0"/>
    </xf>
    <xf numFmtId="4" fontId="1" fillId="2" borderId="18" xfId="1" applyNumberFormat="1" applyFont="1" applyFill="1" applyBorder="1" applyProtection="1"/>
    <xf numFmtId="4" fontId="1" fillId="2" borderId="2" xfId="1" applyNumberFormat="1" applyFont="1" applyFill="1" applyBorder="1" applyProtection="1"/>
    <xf numFmtId="4" fontId="2" fillId="0" borderId="2" xfId="1" applyNumberFormat="1" applyFont="1" applyBorder="1" applyProtection="1">
      <protection locked="0"/>
    </xf>
    <xf numFmtId="4" fontId="2" fillId="0" borderId="17" xfId="1" applyNumberFormat="1" applyFont="1" applyBorder="1" applyProtection="1">
      <protection locked="0"/>
    </xf>
    <xf numFmtId="4" fontId="2" fillId="2" borderId="18" xfId="1" applyNumberFormat="1" applyFont="1" applyFill="1" applyBorder="1" applyProtection="1"/>
    <xf numFmtId="4" fontId="1" fillId="0" borderId="0" xfId="1" applyNumberFormat="1" applyFont="1" applyFill="1" applyBorder="1" applyProtection="1">
      <protection locked="0"/>
    </xf>
    <xf numFmtId="4" fontId="2" fillId="0" borderId="4" xfId="1" applyNumberFormat="1" applyFont="1" applyBorder="1" applyProtection="1">
      <protection locked="0"/>
    </xf>
    <xf numFmtId="4" fontId="2" fillId="0" borderId="19" xfId="1" applyNumberFormat="1" applyFont="1" applyBorder="1" applyProtection="1">
      <protection locked="0"/>
    </xf>
    <xf numFmtId="4" fontId="2" fillId="2" borderId="20" xfId="1" applyNumberFormat="1" applyFont="1" applyFill="1" applyBorder="1" applyProtection="1"/>
    <xf numFmtId="4" fontId="3" fillId="0" borderId="0" xfId="1" applyNumberFormat="1" applyFont="1" applyProtection="1">
      <protection locked="0"/>
    </xf>
    <xf numFmtId="4" fontId="12" fillId="0" borderId="0" xfId="1" applyNumberFormat="1" applyFont="1" applyProtection="1">
      <protection locked="0"/>
    </xf>
    <xf numFmtId="164" fontId="2" fillId="0" borderId="9" xfId="1" applyNumberFormat="1" applyFont="1" applyBorder="1" applyProtection="1">
      <protection locked="0"/>
    </xf>
    <xf numFmtId="164" fontId="1" fillId="0" borderId="11" xfId="1" applyNumberFormat="1" applyFont="1" applyBorder="1" applyProtection="1">
      <protection locked="0"/>
    </xf>
    <xf numFmtId="164" fontId="1" fillId="0" borderId="5" xfId="1" applyNumberFormat="1" applyFont="1" applyBorder="1" applyProtection="1">
      <protection locked="0"/>
    </xf>
    <xf numFmtId="165" fontId="1" fillId="0" borderId="6" xfId="1" applyNumberFormat="1" applyFont="1" applyBorder="1" applyProtection="1">
      <protection locked="0"/>
    </xf>
    <xf numFmtId="164" fontId="2" fillId="0" borderId="14" xfId="1" applyNumberFormat="1" applyFont="1" applyBorder="1" applyProtection="1">
      <protection locked="0"/>
    </xf>
    <xf numFmtId="165" fontId="2" fillId="0" borderId="16" xfId="1" applyNumberFormat="1" applyFont="1" applyBorder="1" applyProtection="1">
      <protection locked="0"/>
    </xf>
    <xf numFmtId="164" fontId="1" fillId="0" borderId="28" xfId="1" applyNumberFormat="1" applyFont="1" applyBorder="1" applyProtection="1">
      <protection locked="0"/>
    </xf>
    <xf numFmtId="165" fontId="1" fillId="0" borderId="29" xfId="1" applyNumberFormat="1" applyFont="1" applyBorder="1" applyProtection="1">
      <protection locked="0"/>
    </xf>
    <xf numFmtId="164" fontId="1" fillId="0" borderId="30" xfId="1" applyNumberFormat="1" applyFont="1" applyBorder="1" applyProtection="1">
      <protection locked="0"/>
    </xf>
    <xf numFmtId="165" fontId="1" fillId="0" borderId="31" xfId="1" applyNumberFormat="1" applyFont="1" applyBorder="1" applyProtection="1">
      <protection locked="0"/>
    </xf>
    <xf numFmtId="4" fontId="1" fillId="2" borderId="0" xfId="1" applyNumberFormat="1" applyFont="1" applyFill="1" applyBorder="1" applyProtection="1"/>
    <xf numFmtId="4" fontId="2" fillId="2" borderId="2" xfId="1" applyNumberFormat="1" applyFont="1" applyFill="1" applyBorder="1" applyProtection="1"/>
    <xf numFmtId="4" fontId="2" fillId="2" borderId="4" xfId="1" applyNumberFormat="1" applyFont="1" applyFill="1" applyBorder="1" applyProtection="1"/>
    <xf numFmtId="4" fontId="1" fillId="2" borderId="23" xfId="1" applyNumberFormat="1" applyFont="1" applyFill="1" applyBorder="1" applyProtection="1"/>
    <xf numFmtId="4" fontId="1" fillId="2" borderId="26" xfId="1" applyNumberFormat="1" applyFont="1" applyFill="1" applyBorder="1" applyProtection="1"/>
    <xf numFmtId="4" fontId="2" fillId="2" borderId="26" xfId="1" applyNumberFormat="1" applyFont="1" applyFill="1" applyBorder="1" applyProtection="1"/>
    <xf numFmtId="4" fontId="2" fillId="2" borderId="21" xfId="1" applyNumberFormat="1" applyFont="1" applyFill="1" applyBorder="1" applyProtection="1"/>
    <xf numFmtId="164" fontId="7" fillId="0" borderId="24" xfId="1" applyNumberFormat="1" applyFont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/>
    </xf>
    <xf numFmtId="164" fontId="7" fillId="0" borderId="16" xfId="1" applyNumberFormat="1" applyFont="1" applyBorder="1" applyAlignment="1" applyProtection="1">
      <alignment horizontal="center"/>
    </xf>
    <xf numFmtId="164" fontId="1" fillId="0" borderId="22" xfId="1" applyNumberFormat="1" applyFont="1" applyBorder="1" applyAlignment="1" applyProtection="1">
      <alignment horizontal="center"/>
    </xf>
    <xf numFmtId="164" fontId="10" fillId="0" borderId="1" xfId="1" applyNumberFormat="1" applyFont="1" applyBorder="1" applyAlignment="1" applyProtection="1">
      <protection locked="0"/>
    </xf>
    <xf numFmtId="166" fontId="8" fillId="0" borderId="5" xfId="1" applyNumberFormat="1" applyFont="1" applyBorder="1" applyAlignment="1" applyProtection="1">
      <protection locked="0"/>
    </xf>
    <xf numFmtId="167" fontId="10" fillId="0" borderId="5" xfId="1" applyNumberFormat="1" applyFont="1" applyFill="1" applyBorder="1" applyAlignment="1" applyProtection="1">
      <protection locked="0"/>
    </xf>
    <xf numFmtId="164" fontId="10" fillId="0" borderId="5" xfId="1" applyNumberFormat="1" applyFont="1" applyFill="1" applyBorder="1" applyAlignment="1" applyProtection="1">
      <protection locked="0"/>
    </xf>
    <xf numFmtId="166" fontId="8" fillId="0" borderId="30" xfId="1" applyNumberFormat="1" applyFont="1" applyBorder="1" applyAlignment="1" applyProtection="1">
      <protection locked="0"/>
    </xf>
    <xf numFmtId="164" fontId="8" fillId="0" borderId="1" xfId="1" applyNumberFormat="1" applyFont="1" applyBorder="1" applyAlignment="1" applyProtection="1">
      <protection locked="0"/>
    </xf>
    <xf numFmtId="164" fontId="10" fillId="0" borderId="35" xfId="1" applyNumberFormat="1" applyFont="1" applyBorder="1" applyAlignment="1" applyProtection="1">
      <protection locked="0"/>
    </xf>
    <xf numFmtId="0" fontId="8" fillId="0" borderId="18" xfId="0" applyFont="1" applyBorder="1"/>
    <xf numFmtId="0" fontId="8" fillId="0" borderId="33" xfId="0" applyFont="1" applyBorder="1"/>
    <xf numFmtId="164" fontId="10" fillId="0" borderId="26" xfId="1" applyNumberFormat="1" applyFont="1" applyBorder="1" applyAlignment="1" applyProtection="1">
      <protection locked="0"/>
    </xf>
    <xf numFmtId="164" fontId="10" fillId="0" borderId="27" xfId="1" applyNumberFormat="1" applyFont="1" applyBorder="1" applyAlignment="1" applyProtection="1">
      <protection locked="0"/>
    </xf>
    <xf numFmtId="166" fontId="8" fillId="0" borderId="36" xfId="1" applyNumberFormat="1" applyFont="1" applyBorder="1" applyAlignment="1" applyProtection="1">
      <protection locked="0"/>
    </xf>
    <xf numFmtId="164" fontId="10" fillId="0" borderId="8" xfId="1" applyNumberFormat="1" applyFont="1" applyBorder="1" applyAlignment="1" applyProtection="1">
      <protection locked="0"/>
    </xf>
    <xf numFmtId="164" fontId="10" fillId="0" borderId="37" xfId="1" applyNumberFormat="1" applyFont="1" applyBorder="1" applyAlignment="1" applyProtection="1">
      <protection locked="0"/>
    </xf>
    <xf numFmtId="0" fontId="8" fillId="0" borderId="38" xfId="0" applyFont="1" applyBorder="1"/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4" fontId="10" fillId="0" borderId="39" xfId="1" applyNumberFormat="1" applyFont="1" applyFill="1" applyBorder="1" applyAlignment="1" applyProtection="1">
      <protection locked="0"/>
    </xf>
    <xf numFmtId="164" fontId="10" fillId="0" borderId="7" xfId="1" applyNumberFormat="1" applyFont="1" applyBorder="1" applyAlignment="1" applyProtection="1">
      <protection locked="0"/>
    </xf>
    <xf numFmtId="164" fontId="10" fillId="0" borderId="40" xfId="1" applyNumberFormat="1" applyFont="1" applyBorder="1" applyAlignment="1" applyProtection="1">
      <protection locked="0"/>
    </xf>
    <xf numFmtId="0" fontId="8" fillId="0" borderId="41" xfId="0" applyFont="1" applyBorder="1"/>
    <xf numFmtId="0" fontId="13" fillId="0" borderId="3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66" fontId="8" fillId="0" borderId="39" xfId="1" applyNumberFormat="1" applyFont="1" applyBorder="1" applyAlignment="1" applyProtection="1">
      <protection locked="0"/>
    </xf>
    <xf numFmtId="164" fontId="2" fillId="0" borderId="19" xfId="1" applyNumberFormat="1" applyFont="1" applyBorder="1" applyAlignment="1" applyProtection="1">
      <protection locked="0"/>
    </xf>
    <xf numFmtId="164" fontId="2" fillId="0" borderId="27" xfId="1" applyNumberFormat="1" applyFont="1" applyBorder="1" applyAlignment="1" applyProtection="1">
      <alignment horizontal="left" wrapText="1"/>
      <protection locked="0"/>
    </xf>
    <xf numFmtId="164" fontId="5" fillId="0" borderId="0" xfId="1" applyNumberFormat="1" applyFont="1" applyAlignment="1" applyProtection="1">
      <alignment horizontal="left" vertical="center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66" fontId="7" fillId="0" borderId="0" xfId="1" applyNumberFormat="1" applyFont="1" applyBorder="1" applyAlignment="1" applyProtection="1">
      <alignment horizontal="right"/>
      <protection locked="0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164" fontId="1" fillId="0" borderId="24" xfId="1" applyNumberFormat="1" applyFont="1" applyBorder="1" applyAlignment="1" applyProtection="1">
      <alignment horizontal="center" vertical="center" wrapText="1"/>
      <protection locked="0"/>
    </xf>
    <xf numFmtId="164" fontId="1" fillId="0" borderId="16" xfId="1" applyNumberFormat="1" applyFont="1" applyBorder="1" applyAlignment="1" applyProtection="1">
      <alignment horizontal="center" vertical="center" wrapText="1"/>
      <protection locked="0"/>
    </xf>
    <xf numFmtId="164" fontId="1" fillId="0" borderId="14" xfId="1" applyNumberFormat="1" applyFont="1" applyBorder="1" applyAlignment="1" applyProtection="1">
      <alignment horizontal="center" vertical="center" wrapText="1"/>
      <protection locked="0"/>
    </xf>
    <xf numFmtId="164" fontId="7" fillId="0" borderId="24" xfId="1" applyNumberFormat="1" applyFont="1" applyBorder="1" applyAlignment="1" applyProtection="1">
      <alignment horizontal="center" vertical="center"/>
    </xf>
    <xf numFmtId="164" fontId="2" fillId="3" borderId="42" xfId="1" applyNumberFormat="1" applyFont="1" applyFill="1" applyBorder="1" applyAlignment="1" applyProtection="1">
      <alignment horizontal="right"/>
      <protection locked="0"/>
    </xf>
    <xf numFmtId="166" fontId="7" fillId="4" borderId="2" xfId="1" applyNumberFormat="1" applyFont="1" applyFill="1" applyBorder="1" applyAlignment="1" applyProtection="1">
      <alignment horizontal="right"/>
      <protection locked="0"/>
    </xf>
    <xf numFmtId="164" fontId="2" fillId="3" borderId="2" xfId="1" applyNumberFormat="1" applyFont="1" applyFill="1" applyBorder="1" applyAlignment="1" applyProtection="1">
      <alignment horizontal="right"/>
      <protection locked="0"/>
    </xf>
    <xf numFmtId="166" fontId="7" fillId="4" borderId="43" xfId="1" applyNumberFormat="1" applyFont="1" applyFill="1" applyBorder="1" applyAlignment="1" applyProtection="1">
      <alignment horizontal="right"/>
      <protection locked="0"/>
    </xf>
    <xf numFmtId="164" fontId="1" fillId="0" borderId="0" xfId="1" applyNumberFormat="1" applyFont="1" applyBorder="1" applyAlignment="1" applyProtection="1">
      <alignment wrapText="1"/>
      <protection locked="0"/>
    </xf>
    <xf numFmtId="164" fontId="2" fillId="3" borderId="42" xfId="1" applyNumberFormat="1" applyFont="1" applyFill="1" applyBorder="1" applyAlignment="1" applyProtection="1">
      <protection locked="0"/>
    </xf>
    <xf numFmtId="166" fontId="7" fillId="4" borderId="2" xfId="1" applyNumberFormat="1" applyFont="1" applyFill="1" applyBorder="1" applyAlignment="1" applyProtection="1">
      <protection locked="0"/>
    </xf>
    <xf numFmtId="164" fontId="2" fillId="3" borderId="2" xfId="1" applyNumberFormat="1" applyFont="1" applyFill="1" applyBorder="1" applyAlignment="1" applyProtection="1">
      <protection locked="0"/>
    </xf>
    <xf numFmtId="166" fontId="7" fillId="4" borderId="43" xfId="1" applyNumberFormat="1" applyFont="1" applyFill="1" applyBorder="1" applyAlignment="1" applyProtection="1">
      <protection locked="0"/>
    </xf>
    <xf numFmtId="164" fontId="1" fillId="0" borderId="0" xfId="1" applyNumberFormat="1" applyFont="1" applyBorder="1" applyAlignment="1" applyProtection="1">
      <alignment vertical="center"/>
      <protection locked="0"/>
    </xf>
    <xf numFmtId="164" fontId="7" fillId="0" borderId="0" xfId="1" applyNumberFormat="1" applyFont="1" applyBorder="1" applyAlignment="1" applyProtection="1">
      <alignment vertical="center"/>
      <protection locked="0"/>
    </xf>
    <xf numFmtId="166" fontId="8" fillId="0" borderId="28" xfId="1" applyNumberFormat="1" applyFont="1" applyBorder="1" applyAlignment="1" applyProtection="1">
      <protection locked="0"/>
    </xf>
    <xf numFmtId="0" fontId="8" fillId="0" borderId="32" xfId="0" applyFont="1" applyBorder="1"/>
    <xf numFmtId="164" fontId="1" fillId="0" borderId="0" xfId="1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64" fontId="10" fillId="0" borderId="18" xfId="1" applyNumberFormat="1" applyFont="1" applyBorder="1" applyAlignment="1" applyProtection="1">
      <protection locked="0"/>
    </xf>
    <xf numFmtId="0" fontId="1" fillId="4" borderId="2" xfId="1" applyNumberFormat="1" applyFont="1" applyFill="1" applyBorder="1" applyAlignment="1" applyProtection="1">
      <protection locked="0"/>
    </xf>
    <xf numFmtId="0" fontId="13" fillId="0" borderId="4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66" fontId="8" fillId="0" borderId="5" xfId="1" applyNumberFormat="1" applyFont="1" applyBorder="1" applyAlignment="1" applyProtection="1">
      <alignment horizontal="right"/>
      <protection locked="0"/>
    </xf>
    <xf numFmtId="166" fontId="8" fillId="0" borderId="30" xfId="1" applyNumberFormat="1" applyFont="1" applyBorder="1" applyAlignment="1" applyProtection="1">
      <alignment horizontal="right"/>
      <protection locked="0"/>
    </xf>
    <xf numFmtId="166" fontId="8" fillId="0" borderId="36" xfId="1" applyNumberFormat="1" applyFont="1" applyBorder="1" applyAlignment="1" applyProtection="1">
      <alignment horizontal="right"/>
      <protection locked="0"/>
    </xf>
    <xf numFmtId="166" fontId="8" fillId="0" borderId="39" xfId="1" applyNumberFormat="1" applyFont="1" applyBorder="1" applyAlignment="1" applyProtection="1">
      <alignment horizontal="right"/>
      <protection locked="0"/>
    </xf>
    <xf numFmtId="167" fontId="10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164" fontId="10" fillId="0" borderId="39" xfId="1" applyNumberFormat="1" applyFont="1" applyFill="1" applyBorder="1" applyAlignment="1" applyProtection="1">
      <alignment horizontal="right"/>
      <protection locked="0"/>
    </xf>
    <xf numFmtId="164" fontId="10" fillId="0" borderId="32" xfId="1" applyNumberFormat="1" applyFont="1" applyBorder="1" applyAlignment="1" applyProtection="1">
      <protection locked="0"/>
    </xf>
    <xf numFmtId="164" fontId="10" fillId="0" borderId="38" xfId="1" applyNumberFormat="1" applyFont="1" applyBorder="1" applyAlignment="1" applyProtection="1">
      <protection locked="0"/>
    </xf>
    <xf numFmtId="164" fontId="10" fillId="0" borderId="33" xfId="1" applyNumberFormat="1" applyFont="1" applyBorder="1" applyAlignment="1" applyProtection="1">
      <protection locked="0"/>
    </xf>
    <xf numFmtId="164" fontId="10" fillId="0" borderId="29" xfId="1" applyNumberFormat="1" applyFont="1" applyBorder="1" applyAlignment="1" applyProtection="1">
      <protection locked="0"/>
    </xf>
    <xf numFmtId="164" fontId="1" fillId="0" borderId="13" xfId="1" applyNumberFormat="1" applyFont="1" applyBorder="1" applyAlignment="1" applyProtection="1">
      <protection locked="0"/>
    </xf>
    <xf numFmtId="164" fontId="1" fillId="0" borderId="6" xfId="1" applyNumberFormat="1" applyFont="1" applyBorder="1" applyAlignment="1" applyProtection="1">
      <protection locked="0"/>
    </xf>
    <xf numFmtId="164" fontId="1" fillId="0" borderId="16" xfId="1" applyNumberFormat="1" applyFont="1" applyBorder="1" applyAlignment="1" applyProtection="1"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6" fontId="14" fillId="0" borderId="33" xfId="1" applyNumberFormat="1" applyFont="1" applyBorder="1" applyProtection="1">
      <protection locked="0"/>
    </xf>
    <xf numFmtId="164" fontId="1" fillId="0" borderId="9" xfId="1" applyNumberFormat="1" applyFont="1" applyBorder="1" applyAlignment="1" applyProtection="1">
      <alignment horizontal="center" vertical="center"/>
      <protection locked="0"/>
    </xf>
    <xf numFmtId="164" fontId="1" fillId="0" borderId="10" xfId="1" applyNumberFormat="1" applyFont="1" applyBorder="1" applyAlignment="1" applyProtection="1">
      <alignment horizontal="center" vertical="center"/>
      <protection locked="0"/>
    </xf>
    <xf numFmtId="164" fontId="1" fillId="0" borderId="14" xfId="1" applyNumberFormat="1" applyFont="1" applyBorder="1" applyAlignment="1" applyProtection="1">
      <alignment horizontal="center" vertical="center"/>
      <protection locked="0"/>
    </xf>
    <xf numFmtId="164" fontId="1" fillId="0" borderId="15" xfId="1" applyNumberFormat="1" applyFont="1" applyBorder="1" applyAlignment="1" applyProtection="1">
      <alignment horizontal="center" vertical="center"/>
      <protection locked="0"/>
    </xf>
    <xf numFmtId="164" fontId="7" fillId="0" borderId="9" xfId="1" applyNumberFormat="1" applyFont="1" applyBorder="1" applyAlignment="1" applyProtection="1">
      <alignment horizontal="center"/>
      <protection locked="0"/>
    </xf>
    <xf numFmtId="164" fontId="7" fillId="0" borderId="11" xfId="1" applyNumberFormat="1" applyFont="1" applyBorder="1" applyAlignment="1" applyProtection="1">
      <alignment horizontal="center"/>
      <protection locked="0"/>
    </xf>
    <xf numFmtId="164" fontId="7" fillId="0" borderId="10" xfId="1" applyNumberFormat="1" applyFont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18" xfId="1" applyNumberFormat="1" applyFont="1" applyBorder="1" applyAlignment="1" applyProtection="1">
      <alignment horizontal="left"/>
      <protection locked="0"/>
    </xf>
    <xf numFmtId="164" fontId="2" fillId="0" borderId="1" xfId="1" applyNumberFormat="1" applyFont="1" applyBorder="1" applyAlignment="1" applyProtection="1">
      <alignment horizontal="left"/>
      <protection locked="0"/>
    </xf>
    <xf numFmtId="164" fontId="2" fillId="0" borderId="2" xfId="1" applyNumberFormat="1" applyFont="1" applyBorder="1" applyAlignment="1" applyProtection="1">
      <alignment horizontal="left"/>
      <protection locked="0"/>
    </xf>
    <xf numFmtId="164" fontId="2" fillId="0" borderId="18" xfId="1" applyNumberFormat="1" applyFont="1" applyBorder="1" applyAlignment="1" applyProtection="1">
      <alignment horizontal="left"/>
      <protection locked="0"/>
    </xf>
    <xf numFmtId="164" fontId="2" fillId="0" borderId="3" xfId="1" applyNumberFormat="1" applyFont="1" applyBorder="1" applyAlignment="1" applyProtection="1">
      <alignment horizontal="left"/>
      <protection locked="0"/>
    </xf>
    <xf numFmtId="164" fontId="2" fillId="0" borderId="4" xfId="1" applyNumberFormat="1" applyFont="1" applyBorder="1" applyAlignment="1" applyProtection="1">
      <alignment horizontal="left"/>
      <protection locked="0"/>
    </xf>
    <xf numFmtId="164" fontId="2" fillId="0" borderId="20" xfId="1" applyNumberFormat="1" applyFont="1" applyBorder="1" applyAlignment="1" applyProtection="1">
      <alignment horizontal="left"/>
      <protection locked="0"/>
    </xf>
    <xf numFmtId="164" fontId="2" fillId="0" borderId="35" xfId="1" applyNumberFormat="1" applyFont="1" applyBorder="1" applyAlignment="1" applyProtection="1">
      <alignment horizontal="left"/>
      <protection locked="0"/>
    </xf>
    <xf numFmtId="164" fontId="2" fillId="0" borderId="44" xfId="1" applyNumberFormat="1" applyFont="1" applyBorder="1" applyAlignment="1" applyProtection="1">
      <alignment horizontal="left"/>
      <protection locked="0"/>
    </xf>
    <xf numFmtId="164" fontId="2" fillId="0" borderId="33" xfId="1" applyNumberFormat="1" applyFont="1" applyBorder="1" applyAlignment="1" applyProtection="1">
      <alignment horizontal="left"/>
      <protection locked="0"/>
    </xf>
    <xf numFmtId="164" fontId="11" fillId="0" borderId="0" xfId="1" applyNumberFormat="1" applyFont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2" fillId="3" borderId="32" xfId="1" applyNumberFormat="1" applyFont="1" applyFill="1" applyBorder="1" applyAlignment="1" applyProtection="1">
      <protection locked="0"/>
    </xf>
    <xf numFmtId="164" fontId="2" fillId="3" borderId="18" xfId="1" applyNumberFormat="1" applyFont="1" applyFill="1" applyBorder="1" applyAlignment="1" applyProtection="1">
      <protection locked="0"/>
    </xf>
    <xf numFmtId="164" fontId="1" fillId="4" borderId="2" xfId="1" applyNumberFormat="1" applyFont="1" applyFill="1" applyBorder="1" applyAlignment="1" applyProtection="1">
      <protection locked="0"/>
    </xf>
    <xf numFmtId="164" fontId="1" fillId="4" borderId="18" xfId="1" applyNumberFormat="1" applyFont="1" applyFill="1" applyBorder="1" applyAlignment="1" applyProtection="1">
      <protection locked="0"/>
    </xf>
    <xf numFmtId="164" fontId="15" fillId="0" borderId="0" xfId="1" applyNumberFormat="1" applyFont="1" applyBorder="1" applyAlignment="1" applyProtection="1">
      <alignment horizontal="center"/>
    </xf>
    <xf numFmtId="164" fontId="1" fillId="4" borderId="2" xfId="1" applyNumberFormat="1" applyFont="1" applyFill="1" applyBorder="1" applyAlignment="1" applyProtection="1">
      <alignment wrapText="1"/>
      <protection locked="0"/>
    </xf>
    <xf numFmtId="164" fontId="1" fillId="4" borderId="43" xfId="1" applyNumberFormat="1" applyFont="1" applyFill="1" applyBorder="1" applyAlignment="1" applyProtection="1">
      <protection locked="0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urrency 2" xfId="4" xr:uid="{00000000-0005-0000-0000-000004000000}"/>
    <cellStyle name="Currency 3" xfId="5" xr:uid="{00000000-0005-0000-0000-000005000000}"/>
    <cellStyle name="Normal" xfId="0" builtinId="0"/>
    <cellStyle name="Normal 2" xfId="6" xr:uid="{00000000-0005-0000-0000-000007000000}"/>
    <cellStyle name="Normal 3" xfId="8" xr:uid="{00000000-0005-0000-0000-000008000000}"/>
    <cellStyle name="Percent" xfId="7" builtinId="5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tabSelected="1" zoomScale="80" zoomScaleNormal="80" workbookViewId="0">
      <selection activeCell="A21" sqref="A21:D21"/>
    </sheetView>
  </sheetViews>
  <sheetFormatPr defaultColWidth="9.1796875" defaultRowHeight="14.5" x14ac:dyDescent="0.35"/>
  <cols>
    <col min="1" max="1" width="5.54296875" style="6" customWidth="1"/>
    <col min="2" max="2" width="37.81640625" style="1" customWidth="1"/>
    <col min="3" max="3" width="11.26953125" style="1" customWidth="1"/>
    <col min="4" max="4" width="11.81640625" style="3" bestFit="1" customWidth="1"/>
    <col min="5" max="5" width="10.1796875" style="7" customWidth="1"/>
    <col min="6" max="6" width="14.26953125" style="7" customWidth="1"/>
    <col min="7" max="7" width="10.7265625" style="7" customWidth="1"/>
    <col min="8" max="8" width="10.54296875" style="7" customWidth="1"/>
    <col min="9" max="9" width="12.7265625" style="7" customWidth="1"/>
    <col min="10" max="10" width="12.81640625" style="7" customWidth="1"/>
    <col min="11" max="11" width="10.7265625" style="7" customWidth="1"/>
    <col min="12" max="12" width="12.1796875" style="7" customWidth="1"/>
    <col min="13" max="13" width="10.7265625" style="7" customWidth="1"/>
    <col min="14" max="14" width="13.26953125" style="7" customWidth="1"/>
    <col min="15" max="15" width="10.7265625" style="7" customWidth="1"/>
    <col min="16" max="16" width="11.54296875" style="7" customWidth="1"/>
    <col min="17" max="28" width="10.7265625" style="7" customWidth="1"/>
    <col min="29" max="29" width="16.1796875" style="9" customWidth="1"/>
    <col min="30" max="30" width="19.26953125" style="9" customWidth="1"/>
    <col min="31" max="16384" width="9.1796875" style="4"/>
  </cols>
  <sheetData>
    <row r="1" spans="1:31" ht="25" x14ac:dyDescent="0.35">
      <c r="A1" s="29" t="s">
        <v>71</v>
      </c>
      <c r="B1" s="31"/>
      <c r="C1" s="31"/>
      <c r="D1" s="31"/>
      <c r="E1" s="29"/>
      <c r="F1" s="29"/>
      <c r="G1" s="29"/>
      <c r="H1" s="29"/>
      <c r="I1" s="29"/>
      <c r="J1" s="29"/>
    </row>
    <row r="3" spans="1:31" ht="15" thickBot="1" x14ac:dyDescent="0.4">
      <c r="B3" s="30" t="s">
        <v>70</v>
      </c>
      <c r="C3" s="187" t="s">
        <v>167</v>
      </c>
      <c r="D3" s="2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8"/>
      <c r="AD3" s="8"/>
    </row>
    <row r="4" spans="1:31" x14ac:dyDescent="0.35">
      <c r="B4" s="36" t="s">
        <v>75</v>
      </c>
      <c r="C4" s="34"/>
      <c r="D4" s="2"/>
      <c r="K4" s="3"/>
      <c r="L4" s="3"/>
      <c r="M4" s="3"/>
      <c r="N4" s="3"/>
      <c r="O4" s="3"/>
      <c r="P4" s="3"/>
      <c r="Q4" s="3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8"/>
      <c r="AD4" s="8"/>
    </row>
    <row r="5" spans="1:31" ht="18" customHeight="1" x14ac:dyDescent="0.35">
      <c r="A5" s="3"/>
      <c r="B5" s="37" t="s">
        <v>78</v>
      </c>
      <c r="C5" s="35"/>
      <c r="D5" s="42" t="s">
        <v>85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8"/>
      <c r="AD5" s="8"/>
    </row>
    <row r="6" spans="1:31" ht="18" customHeight="1" thickBot="1" x14ac:dyDescent="0.4">
      <c r="A6" s="3"/>
      <c r="B6" s="38" t="s">
        <v>79</v>
      </c>
      <c r="C6" s="158">
        <v>27.5</v>
      </c>
      <c r="D6" s="3" t="s">
        <v>86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8"/>
      <c r="AD6" s="8"/>
    </row>
    <row r="7" spans="1:31" ht="13.5" customHeight="1" thickBot="1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8"/>
      <c r="AD7" s="8"/>
    </row>
    <row r="8" spans="1:31" x14ac:dyDescent="0.35">
      <c r="A8" s="159" t="s">
        <v>72</v>
      </c>
      <c r="B8" s="160"/>
      <c r="C8" s="32"/>
      <c r="D8" s="39"/>
      <c r="E8" s="163" t="s">
        <v>23</v>
      </c>
      <c r="F8" s="164"/>
      <c r="G8" s="163" t="s">
        <v>13</v>
      </c>
      <c r="H8" s="164"/>
      <c r="I8" s="163" t="s">
        <v>2</v>
      </c>
      <c r="J8" s="164"/>
      <c r="K8" s="165" t="s">
        <v>3</v>
      </c>
      <c r="L8" s="165"/>
      <c r="M8" s="163" t="s">
        <v>4</v>
      </c>
      <c r="N8" s="164"/>
      <c r="O8" s="165" t="s">
        <v>5</v>
      </c>
      <c r="P8" s="165"/>
      <c r="Q8" s="163" t="s">
        <v>14</v>
      </c>
      <c r="R8" s="164"/>
      <c r="S8" s="165" t="s">
        <v>15</v>
      </c>
      <c r="T8" s="165"/>
      <c r="U8" s="163" t="s">
        <v>16</v>
      </c>
      <c r="V8" s="164"/>
      <c r="W8" s="165" t="s">
        <v>17</v>
      </c>
      <c r="X8" s="165"/>
      <c r="Y8" s="163" t="s">
        <v>18</v>
      </c>
      <c r="Z8" s="164"/>
      <c r="AA8" s="165" t="s">
        <v>19</v>
      </c>
      <c r="AB8" s="165"/>
      <c r="AC8" s="81" t="s">
        <v>1</v>
      </c>
      <c r="AD8" s="79" t="s">
        <v>1</v>
      </c>
    </row>
    <row r="9" spans="1:31" ht="15" thickBot="1" x14ac:dyDescent="0.4">
      <c r="A9" s="161"/>
      <c r="B9" s="162"/>
      <c r="C9" s="33" t="s">
        <v>73</v>
      </c>
      <c r="D9" s="15" t="s">
        <v>76</v>
      </c>
      <c r="E9" s="14" t="s">
        <v>74</v>
      </c>
      <c r="F9" s="15" t="s">
        <v>0</v>
      </c>
      <c r="G9" s="14" t="s">
        <v>74</v>
      </c>
      <c r="H9" s="15" t="s">
        <v>0</v>
      </c>
      <c r="I9" s="14" t="s">
        <v>74</v>
      </c>
      <c r="J9" s="15" t="s">
        <v>0</v>
      </c>
      <c r="K9" s="13" t="s">
        <v>74</v>
      </c>
      <c r="L9" s="13" t="s">
        <v>0</v>
      </c>
      <c r="M9" s="14" t="s">
        <v>74</v>
      </c>
      <c r="N9" s="15" t="s">
        <v>0</v>
      </c>
      <c r="O9" s="13" t="s">
        <v>74</v>
      </c>
      <c r="P9" s="13" t="s">
        <v>0</v>
      </c>
      <c r="Q9" s="14" t="s">
        <v>74</v>
      </c>
      <c r="R9" s="15" t="s">
        <v>0</v>
      </c>
      <c r="S9" s="13" t="s">
        <v>74</v>
      </c>
      <c r="T9" s="13" t="s">
        <v>0</v>
      </c>
      <c r="U9" s="14" t="s">
        <v>74</v>
      </c>
      <c r="V9" s="15" t="s">
        <v>0</v>
      </c>
      <c r="W9" s="13" t="s">
        <v>74</v>
      </c>
      <c r="X9" s="13" t="s">
        <v>0</v>
      </c>
      <c r="Y9" s="14" t="s">
        <v>74</v>
      </c>
      <c r="Z9" s="15" t="s">
        <v>0</v>
      </c>
      <c r="AA9" s="13" t="s">
        <v>74</v>
      </c>
      <c r="AB9" s="13" t="s">
        <v>0</v>
      </c>
      <c r="AC9" s="78" t="s">
        <v>22</v>
      </c>
      <c r="AD9" s="80" t="s">
        <v>87</v>
      </c>
    </row>
    <row r="10" spans="1:31" s="41" customFormat="1" x14ac:dyDescent="0.35">
      <c r="A10" s="127">
        <v>1</v>
      </c>
      <c r="B10" s="127" t="s">
        <v>65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83"/>
    </row>
    <row r="11" spans="1:31" x14ac:dyDescent="0.35">
      <c r="A11" s="128">
        <v>1.1000000000000001</v>
      </c>
      <c r="B11" s="185" t="s">
        <v>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6"/>
    </row>
    <row r="12" spans="1:31" x14ac:dyDescent="0.35">
      <c r="A12" s="5" t="s">
        <v>50</v>
      </c>
      <c r="B12" s="11" t="s">
        <v>31</v>
      </c>
      <c r="C12" s="47"/>
      <c r="D12" s="44"/>
      <c r="E12" s="45"/>
      <c r="F12" s="46">
        <f>ROUND($D12*E12,2)</f>
        <v>0</v>
      </c>
      <c r="G12" s="45"/>
      <c r="H12" s="46">
        <f>ROUND($D12*G12,2)</f>
        <v>0</v>
      </c>
      <c r="I12" s="44"/>
      <c r="J12" s="46">
        <f>ROUND($D12*I12,2)</f>
        <v>0</v>
      </c>
      <c r="K12" s="45"/>
      <c r="L12" s="46">
        <f>ROUND($D12*K12,2)</f>
        <v>0</v>
      </c>
      <c r="M12" s="44"/>
      <c r="N12" s="46">
        <f>ROUND($D12*M12,2)</f>
        <v>0</v>
      </c>
      <c r="O12" s="45"/>
      <c r="P12" s="46">
        <f>ROUND($D12*O12,2)</f>
        <v>0</v>
      </c>
      <c r="Q12" s="44"/>
      <c r="R12" s="46">
        <f>ROUND($D12*Q12,2)</f>
        <v>0</v>
      </c>
      <c r="S12" s="45"/>
      <c r="T12" s="46">
        <f>ROUND($D12*S12,2)</f>
        <v>0</v>
      </c>
      <c r="U12" s="44"/>
      <c r="V12" s="46">
        <f>ROUND($D12*U12,2)</f>
        <v>0</v>
      </c>
      <c r="W12" s="45"/>
      <c r="X12" s="46">
        <f>ROUND($D12*W12,2)</f>
        <v>0</v>
      </c>
      <c r="Y12" s="44"/>
      <c r="Z12" s="46">
        <f>ROUND($D12*Y12,2)</f>
        <v>0</v>
      </c>
      <c r="AA12" s="45"/>
      <c r="AB12" s="46">
        <f>ROUND($D12*AA12,2)</f>
        <v>0</v>
      </c>
      <c r="AC12" s="71">
        <f>SUM(F12,H12,J12,L12,N12,P12,R12,T12,V12,X12,Z12,AB12)</f>
        <v>0</v>
      </c>
      <c r="AD12" s="74">
        <f>AC12/$C$6</f>
        <v>0</v>
      </c>
      <c r="AE12" s="59"/>
    </row>
    <row r="13" spans="1:31" x14ac:dyDescent="0.35">
      <c r="A13" s="5" t="s">
        <v>51</v>
      </c>
      <c r="B13" s="11" t="s">
        <v>32</v>
      </c>
      <c r="C13" s="47"/>
      <c r="D13" s="44"/>
      <c r="E13" s="45"/>
      <c r="F13" s="46">
        <f t="shared" ref="F13:H14" si="0">ROUND($D13*E13,2)</f>
        <v>0</v>
      </c>
      <c r="G13" s="45"/>
      <c r="H13" s="46">
        <f t="shared" si="0"/>
        <v>0</v>
      </c>
      <c r="I13" s="44"/>
      <c r="J13" s="46">
        <f t="shared" ref="J13" si="1">ROUND($D13*I13,2)</f>
        <v>0</v>
      </c>
      <c r="K13" s="45"/>
      <c r="L13" s="46">
        <f t="shared" ref="L13" si="2">ROUND($D13*K13,2)</f>
        <v>0</v>
      </c>
      <c r="M13" s="44"/>
      <c r="N13" s="46">
        <f t="shared" ref="N13" si="3">ROUND($D13*M13,2)</f>
        <v>0</v>
      </c>
      <c r="O13" s="45"/>
      <c r="P13" s="46">
        <f t="shared" ref="P13" si="4">ROUND($D13*O13,2)</f>
        <v>0</v>
      </c>
      <c r="Q13" s="44"/>
      <c r="R13" s="46">
        <f t="shared" ref="R13" si="5">ROUND($D13*Q13,2)</f>
        <v>0</v>
      </c>
      <c r="S13" s="45"/>
      <c r="T13" s="46">
        <f t="shared" ref="T13" si="6">ROUND($D13*S13,2)</f>
        <v>0</v>
      </c>
      <c r="U13" s="44"/>
      <c r="V13" s="46">
        <f t="shared" ref="V13" si="7">ROUND($D13*U13,2)</f>
        <v>0</v>
      </c>
      <c r="W13" s="45"/>
      <c r="X13" s="46">
        <f t="shared" ref="X13" si="8">ROUND($D13*W13,2)</f>
        <v>0</v>
      </c>
      <c r="Y13" s="44"/>
      <c r="Z13" s="46">
        <f t="shared" ref="Z13" si="9">ROUND($D13*Y13,2)</f>
        <v>0</v>
      </c>
      <c r="AA13" s="45"/>
      <c r="AB13" s="46">
        <f t="shared" ref="AB13" si="10">ROUND($D13*AA13,2)</f>
        <v>0</v>
      </c>
      <c r="AC13" s="71">
        <f t="shared" ref="AC13:AC14" si="11">SUM(F13,H13,J13,L13,N13,P13,R13,T13,V13,X13,Z13,AB13)</f>
        <v>0</v>
      </c>
      <c r="AD13" s="74">
        <f t="shared" ref="AD13:AD14" si="12">AC13/$C$6</f>
        <v>0</v>
      </c>
      <c r="AE13" s="59"/>
    </row>
    <row r="14" spans="1:31" ht="13.9" customHeight="1" x14ac:dyDescent="0.35">
      <c r="A14" s="5" t="s">
        <v>52</v>
      </c>
      <c r="B14" s="11" t="s">
        <v>80</v>
      </c>
      <c r="C14" s="47"/>
      <c r="D14" s="44"/>
      <c r="E14" s="45"/>
      <c r="F14" s="46">
        <f t="shared" si="0"/>
        <v>0</v>
      </c>
      <c r="G14" s="45"/>
      <c r="H14" s="46">
        <f t="shared" si="0"/>
        <v>0</v>
      </c>
      <c r="I14" s="44"/>
      <c r="J14" s="46">
        <f t="shared" ref="J14" si="13">ROUND($D14*I14,2)</f>
        <v>0</v>
      </c>
      <c r="K14" s="45"/>
      <c r="L14" s="46">
        <f t="shared" ref="L14" si="14">ROUND($D14*K14,2)</f>
        <v>0</v>
      </c>
      <c r="M14" s="44"/>
      <c r="N14" s="46">
        <f t="shared" ref="N14" si="15">ROUND($D14*M14,2)</f>
        <v>0</v>
      </c>
      <c r="O14" s="45"/>
      <c r="P14" s="46">
        <f t="shared" ref="P14" si="16">ROUND($D14*O14,2)</f>
        <v>0</v>
      </c>
      <c r="Q14" s="44"/>
      <c r="R14" s="46">
        <f t="shared" ref="R14" si="17">ROUND($D14*Q14,2)</f>
        <v>0</v>
      </c>
      <c r="S14" s="45"/>
      <c r="T14" s="46">
        <f t="shared" ref="T14" si="18">ROUND($D14*S14,2)</f>
        <v>0</v>
      </c>
      <c r="U14" s="44"/>
      <c r="V14" s="46">
        <f t="shared" ref="V14" si="19">ROUND($D14*U14,2)</f>
        <v>0</v>
      </c>
      <c r="W14" s="45"/>
      <c r="X14" s="46">
        <f t="shared" ref="X14" si="20">ROUND($D14*W14,2)</f>
        <v>0</v>
      </c>
      <c r="Y14" s="44"/>
      <c r="Z14" s="46">
        <f t="shared" ref="Z14" si="21">ROUND($D14*Y14,2)</f>
        <v>0</v>
      </c>
      <c r="AA14" s="45"/>
      <c r="AB14" s="46">
        <f t="shared" ref="AB14" si="22">ROUND($D14*AA14,2)</f>
        <v>0</v>
      </c>
      <c r="AC14" s="71">
        <f t="shared" si="11"/>
        <v>0</v>
      </c>
      <c r="AD14" s="74">
        <f t="shared" si="12"/>
        <v>0</v>
      </c>
      <c r="AE14" s="59"/>
    </row>
    <row r="15" spans="1:31" x14ac:dyDescent="0.35">
      <c r="A15" s="166" t="s">
        <v>8</v>
      </c>
      <c r="B15" s="166"/>
      <c r="C15" s="166"/>
      <c r="D15" s="167"/>
      <c r="E15" s="49"/>
      <c r="F15" s="50">
        <f>SUM(F12:F14)</f>
        <v>0</v>
      </c>
      <c r="G15" s="49"/>
      <c r="H15" s="50">
        <f>SUM(H12:H14)</f>
        <v>0</v>
      </c>
      <c r="I15" s="48"/>
      <c r="J15" s="50">
        <f>SUM(J12:J14)</f>
        <v>0</v>
      </c>
      <c r="K15" s="49"/>
      <c r="L15" s="50">
        <f>SUM(L12:L14)</f>
        <v>0</v>
      </c>
      <c r="M15" s="48"/>
      <c r="N15" s="50">
        <f>SUM(N12:N14)</f>
        <v>0</v>
      </c>
      <c r="O15" s="49"/>
      <c r="P15" s="50">
        <f>SUM(P12:P14)</f>
        <v>0</v>
      </c>
      <c r="Q15" s="48"/>
      <c r="R15" s="50">
        <f>SUM(R12:R14)</f>
        <v>0</v>
      </c>
      <c r="S15" s="49"/>
      <c r="T15" s="50">
        <f>SUM(T12:T14)</f>
        <v>0</v>
      </c>
      <c r="U15" s="48"/>
      <c r="V15" s="50">
        <f>SUM(V12:V14)</f>
        <v>0</v>
      </c>
      <c r="W15" s="49"/>
      <c r="X15" s="50">
        <f>SUM(X12:X14)</f>
        <v>0</v>
      </c>
      <c r="Y15" s="48"/>
      <c r="Z15" s="50">
        <f>SUM(Z12:Z14)</f>
        <v>0</v>
      </c>
      <c r="AA15" s="49"/>
      <c r="AB15" s="50">
        <f>SUM(AB12:AB14)</f>
        <v>0</v>
      </c>
      <c r="AC15" s="51">
        <f>SUM(AC12:AC14)</f>
        <v>0</v>
      </c>
      <c r="AD15" s="75">
        <f>SUM(AD12:AD14)</f>
        <v>0</v>
      </c>
      <c r="AE15" s="59"/>
    </row>
    <row r="16" spans="1:31" x14ac:dyDescent="0.35">
      <c r="A16" s="16">
        <v>1.2</v>
      </c>
      <c r="B16" s="1" t="s">
        <v>7</v>
      </c>
      <c r="C16" s="43"/>
      <c r="D16" s="44"/>
      <c r="E16" s="45"/>
      <c r="F16" s="46"/>
      <c r="G16" s="45"/>
      <c r="H16" s="46"/>
      <c r="I16" s="44"/>
      <c r="J16" s="46"/>
      <c r="K16" s="45"/>
      <c r="L16" s="46"/>
      <c r="M16" s="44"/>
      <c r="N16" s="46"/>
      <c r="O16" s="45"/>
      <c r="P16" s="46"/>
      <c r="Q16" s="44"/>
      <c r="R16" s="46"/>
      <c r="S16" s="45"/>
      <c r="T16" s="46"/>
      <c r="U16" s="44"/>
      <c r="V16" s="46"/>
      <c r="W16" s="45"/>
      <c r="X16" s="46"/>
      <c r="Y16" s="44"/>
      <c r="Z16" s="46"/>
      <c r="AA16" s="45"/>
      <c r="AB16" s="46"/>
      <c r="AC16" s="71"/>
      <c r="AD16" s="74"/>
      <c r="AE16" s="59"/>
    </row>
    <row r="17" spans="1:31" x14ac:dyDescent="0.35">
      <c r="A17" s="5" t="s">
        <v>53</v>
      </c>
      <c r="B17" s="1" t="s">
        <v>33</v>
      </c>
      <c r="C17" s="43"/>
      <c r="D17" s="44"/>
      <c r="E17" s="45"/>
      <c r="F17" s="46">
        <f>ROUND($D17*E17,2)</f>
        <v>0</v>
      </c>
      <c r="G17" s="45"/>
      <c r="H17" s="46">
        <f>ROUND($D17*G17,2)</f>
        <v>0</v>
      </c>
      <c r="I17" s="44"/>
      <c r="J17" s="46">
        <f>ROUND($D17*I17,2)</f>
        <v>0</v>
      </c>
      <c r="K17" s="45"/>
      <c r="L17" s="46">
        <f>ROUND($D17*K17,2)</f>
        <v>0</v>
      </c>
      <c r="M17" s="44"/>
      <c r="N17" s="46">
        <f>ROUND($D17*M17,2)</f>
        <v>0</v>
      </c>
      <c r="O17" s="45"/>
      <c r="P17" s="46">
        <f>ROUND($D17*O17,2)</f>
        <v>0</v>
      </c>
      <c r="Q17" s="44"/>
      <c r="R17" s="46">
        <f>ROUND($D17*Q17,2)</f>
        <v>0</v>
      </c>
      <c r="S17" s="45"/>
      <c r="T17" s="46">
        <f>ROUND($D17*S17,2)</f>
        <v>0</v>
      </c>
      <c r="U17" s="44"/>
      <c r="V17" s="46">
        <f>ROUND($D17*U17,2)</f>
        <v>0</v>
      </c>
      <c r="W17" s="45"/>
      <c r="X17" s="46">
        <f>ROUND($D17*W17,2)</f>
        <v>0</v>
      </c>
      <c r="Y17" s="44"/>
      <c r="Z17" s="46">
        <f>ROUND($D17*Y17,2)</f>
        <v>0</v>
      </c>
      <c r="AA17" s="45"/>
      <c r="AB17" s="46">
        <f>ROUND($D17*AA17,2)</f>
        <v>0</v>
      </c>
      <c r="AC17" s="71">
        <f t="shared" ref="AC17:AC19" si="23">SUM(F17,H17,J17,L17,N17,P17,R17,T17,V17,X17,Z17,AB17)</f>
        <v>0</v>
      </c>
      <c r="AD17" s="74">
        <f t="shared" ref="AD17:AD19" si="24">AC17/$C$6</f>
        <v>0</v>
      </c>
      <c r="AE17" s="59"/>
    </row>
    <row r="18" spans="1:31" x14ac:dyDescent="0.35">
      <c r="A18" s="5" t="s">
        <v>54</v>
      </c>
      <c r="B18" s="1" t="s">
        <v>34</v>
      </c>
      <c r="C18" s="43"/>
      <c r="D18" s="44"/>
      <c r="E18" s="45"/>
      <c r="F18" s="46">
        <f t="shared" ref="F18:H19" si="25">ROUND($D18*E18,2)</f>
        <v>0</v>
      </c>
      <c r="G18" s="45"/>
      <c r="H18" s="46">
        <f t="shared" si="25"/>
        <v>0</v>
      </c>
      <c r="I18" s="44"/>
      <c r="J18" s="46">
        <f t="shared" ref="J18" si="26">ROUND($D18*I18,2)</f>
        <v>0</v>
      </c>
      <c r="K18" s="45"/>
      <c r="L18" s="46">
        <f t="shared" ref="L18" si="27">ROUND($D18*K18,2)</f>
        <v>0</v>
      </c>
      <c r="M18" s="44"/>
      <c r="N18" s="46">
        <f t="shared" ref="N18" si="28">ROUND($D18*M18,2)</f>
        <v>0</v>
      </c>
      <c r="O18" s="45"/>
      <c r="P18" s="46">
        <f t="shared" ref="P18" si="29">ROUND($D18*O18,2)</f>
        <v>0</v>
      </c>
      <c r="Q18" s="44"/>
      <c r="R18" s="46">
        <f t="shared" ref="R18" si="30">ROUND($D18*Q18,2)</f>
        <v>0</v>
      </c>
      <c r="S18" s="45"/>
      <c r="T18" s="46">
        <f t="shared" ref="T18" si="31">ROUND($D18*S18,2)</f>
        <v>0</v>
      </c>
      <c r="U18" s="44"/>
      <c r="V18" s="46">
        <f t="shared" ref="V18" si="32">ROUND($D18*U18,2)</f>
        <v>0</v>
      </c>
      <c r="W18" s="45"/>
      <c r="X18" s="46">
        <f t="shared" ref="X18" si="33">ROUND($D18*W18,2)</f>
        <v>0</v>
      </c>
      <c r="Y18" s="44"/>
      <c r="Z18" s="46">
        <f t="shared" ref="Z18" si="34">ROUND($D18*Y18,2)</f>
        <v>0</v>
      </c>
      <c r="AA18" s="45"/>
      <c r="AB18" s="46">
        <f t="shared" ref="AB18" si="35">ROUND($D18*AA18,2)</f>
        <v>0</v>
      </c>
      <c r="AC18" s="71">
        <f t="shared" si="23"/>
        <v>0</v>
      </c>
      <c r="AD18" s="74">
        <f t="shared" si="24"/>
        <v>0</v>
      </c>
      <c r="AE18" s="59"/>
    </row>
    <row r="19" spans="1:31" x14ac:dyDescent="0.35">
      <c r="A19" s="5" t="s">
        <v>55</v>
      </c>
      <c r="B19" s="1" t="s">
        <v>81</v>
      </c>
      <c r="C19" s="43"/>
      <c r="D19" s="44"/>
      <c r="E19" s="45"/>
      <c r="F19" s="46">
        <f t="shared" si="25"/>
        <v>0</v>
      </c>
      <c r="G19" s="45"/>
      <c r="H19" s="46">
        <f t="shared" si="25"/>
        <v>0</v>
      </c>
      <c r="I19" s="44"/>
      <c r="J19" s="46">
        <f t="shared" ref="J19" si="36">ROUND($D19*I19,2)</f>
        <v>0</v>
      </c>
      <c r="K19" s="45"/>
      <c r="L19" s="46">
        <f t="shared" ref="L19" si="37">ROUND($D19*K19,2)</f>
        <v>0</v>
      </c>
      <c r="M19" s="44"/>
      <c r="N19" s="46">
        <f t="shared" ref="N19" si="38">ROUND($D19*M19,2)</f>
        <v>0</v>
      </c>
      <c r="O19" s="45"/>
      <c r="P19" s="46">
        <f t="shared" ref="P19" si="39">ROUND($D19*O19,2)</f>
        <v>0</v>
      </c>
      <c r="Q19" s="44"/>
      <c r="R19" s="46">
        <f t="shared" ref="R19" si="40">ROUND($D19*Q19,2)</f>
        <v>0</v>
      </c>
      <c r="S19" s="45"/>
      <c r="T19" s="46">
        <f t="shared" ref="T19" si="41">ROUND($D19*S19,2)</f>
        <v>0</v>
      </c>
      <c r="U19" s="44"/>
      <c r="V19" s="46">
        <f t="shared" ref="V19" si="42">ROUND($D19*U19,2)</f>
        <v>0</v>
      </c>
      <c r="W19" s="45"/>
      <c r="X19" s="46">
        <f t="shared" ref="X19" si="43">ROUND($D19*W19,2)</f>
        <v>0</v>
      </c>
      <c r="Y19" s="44"/>
      <c r="Z19" s="46">
        <f t="shared" ref="Z19" si="44">ROUND($D19*Y19,2)</f>
        <v>0</v>
      </c>
      <c r="AA19" s="45"/>
      <c r="AB19" s="46">
        <f t="shared" ref="AB19" si="45">ROUND($D19*AA19,2)</f>
        <v>0</v>
      </c>
      <c r="AC19" s="71">
        <f t="shared" si="23"/>
        <v>0</v>
      </c>
      <c r="AD19" s="74">
        <f t="shared" si="24"/>
        <v>0</v>
      </c>
      <c r="AE19" s="59"/>
    </row>
    <row r="20" spans="1:31" x14ac:dyDescent="0.35">
      <c r="A20" s="166" t="s">
        <v>9</v>
      </c>
      <c r="B20" s="166"/>
      <c r="C20" s="166"/>
      <c r="D20" s="167"/>
      <c r="E20" s="49"/>
      <c r="F20" s="50">
        <f>SUM(F17:F19)</f>
        <v>0</v>
      </c>
      <c r="G20" s="49"/>
      <c r="H20" s="50">
        <f>SUM(H17:H19)</f>
        <v>0</v>
      </c>
      <c r="I20" s="48"/>
      <c r="J20" s="50">
        <f>SUM(J17:J19)</f>
        <v>0</v>
      </c>
      <c r="K20" s="49"/>
      <c r="L20" s="50">
        <f>SUM(L17:L19)</f>
        <v>0</v>
      </c>
      <c r="M20" s="48"/>
      <c r="N20" s="50">
        <f>SUM(N17:N19)</f>
        <v>0</v>
      </c>
      <c r="O20" s="49"/>
      <c r="P20" s="50">
        <f>SUM(P17:P19)</f>
        <v>0</v>
      </c>
      <c r="Q20" s="48"/>
      <c r="R20" s="50">
        <f>SUM(R17:R19)</f>
        <v>0</v>
      </c>
      <c r="S20" s="49"/>
      <c r="T20" s="50">
        <f>SUM(T17:T19)</f>
        <v>0</v>
      </c>
      <c r="U20" s="48"/>
      <c r="V20" s="50">
        <f>SUM(V17:V19)</f>
        <v>0</v>
      </c>
      <c r="W20" s="49"/>
      <c r="X20" s="50">
        <f>SUM(X17:X19)</f>
        <v>0</v>
      </c>
      <c r="Y20" s="48"/>
      <c r="Z20" s="50">
        <f>SUM(Z17:Z19)</f>
        <v>0</v>
      </c>
      <c r="AA20" s="49"/>
      <c r="AB20" s="50">
        <f>SUM(AB17:AB19)</f>
        <v>0</v>
      </c>
      <c r="AC20" s="51">
        <f>SUM(AC17:AC19)</f>
        <v>0</v>
      </c>
      <c r="AD20" s="75">
        <f>SUM(AD17:AD19)</f>
        <v>0</v>
      </c>
      <c r="AE20" s="59"/>
    </row>
    <row r="21" spans="1:31" s="41" customFormat="1" x14ac:dyDescent="0.35">
      <c r="A21" s="168" t="s">
        <v>66</v>
      </c>
      <c r="B21" s="169"/>
      <c r="C21" s="169"/>
      <c r="D21" s="170"/>
      <c r="E21" s="53"/>
      <c r="F21" s="54">
        <f>F15+F20</f>
        <v>0</v>
      </c>
      <c r="G21" s="53"/>
      <c r="H21" s="54">
        <f>H15+H20</f>
        <v>0</v>
      </c>
      <c r="I21" s="52"/>
      <c r="J21" s="54">
        <f>J15+J20</f>
        <v>0</v>
      </c>
      <c r="K21" s="53"/>
      <c r="L21" s="54">
        <f>L15+L20</f>
        <v>0</v>
      </c>
      <c r="M21" s="52"/>
      <c r="N21" s="54">
        <f>N15+N20</f>
        <v>0</v>
      </c>
      <c r="O21" s="53"/>
      <c r="P21" s="54">
        <f>P15+P20</f>
        <v>0</v>
      </c>
      <c r="Q21" s="52"/>
      <c r="R21" s="54">
        <f>R15+R20</f>
        <v>0</v>
      </c>
      <c r="S21" s="53"/>
      <c r="T21" s="54">
        <f>T15+T20</f>
        <v>0</v>
      </c>
      <c r="U21" s="52"/>
      <c r="V21" s="54">
        <f>V15+V20</f>
        <v>0</v>
      </c>
      <c r="W21" s="53"/>
      <c r="X21" s="54">
        <f>X15+X20</f>
        <v>0</v>
      </c>
      <c r="Y21" s="52"/>
      <c r="Z21" s="54">
        <f>Z15+Z20</f>
        <v>0</v>
      </c>
      <c r="AA21" s="53"/>
      <c r="AB21" s="54">
        <f>AB15+AB20</f>
        <v>0</v>
      </c>
      <c r="AC21" s="72">
        <f>AC15+AC20</f>
        <v>0</v>
      </c>
      <c r="AD21" s="76">
        <f>AD15+AD20</f>
        <v>0</v>
      </c>
      <c r="AE21" s="60"/>
    </row>
    <row r="22" spans="1:31" s="41" customFormat="1" x14ac:dyDescent="0.35">
      <c r="A22" s="129">
        <v>2</v>
      </c>
      <c r="B22" s="129" t="s">
        <v>27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84"/>
      <c r="AE22" s="60"/>
    </row>
    <row r="23" spans="1:31" x14ac:dyDescent="0.35">
      <c r="A23" s="16">
        <v>2.1</v>
      </c>
      <c r="B23" s="1" t="s">
        <v>35</v>
      </c>
      <c r="C23" s="43"/>
      <c r="D23" s="44"/>
      <c r="E23" s="45"/>
      <c r="F23" s="46">
        <f>ROUND($D23*E23,2)</f>
        <v>0</v>
      </c>
      <c r="G23" s="45"/>
      <c r="H23" s="46">
        <f>ROUND($D23*G23,2)</f>
        <v>0</v>
      </c>
      <c r="I23" s="44"/>
      <c r="J23" s="46">
        <f>ROUND($D23*I23,2)</f>
        <v>0</v>
      </c>
      <c r="K23" s="45"/>
      <c r="L23" s="46">
        <f>ROUND($D23*K23,2)</f>
        <v>0</v>
      </c>
      <c r="M23" s="44"/>
      <c r="N23" s="46">
        <f>ROUND($D23*M23,2)</f>
        <v>0</v>
      </c>
      <c r="O23" s="45"/>
      <c r="P23" s="46">
        <f>ROUND($D23*O23,2)</f>
        <v>0</v>
      </c>
      <c r="Q23" s="44"/>
      <c r="R23" s="46">
        <f>ROUND($D23*Q23,2)</f>
        <v>0</v>
      </c>
      <c r="S23" s="45"/>
      <c r="T23" s="46">
        <f>ROUND($D23*S23,2)</f>
        <v>0</v>
      </c>
      <c r="U23" s="44"/>
      <c r="V23" s="46">
        <f>ROUND($D23*U23,2)</f>
        <v>0</v>
      </c>
      <c r="W23" s="45"/>
      <c r="X23" s="46">
        <f>ROUND($D23*W23,2)</f>
        <v>0</v>
      </c>
      <c r="Y23" s="44"/>
      <c r="Z23" s="46">
        <f>ROUND($D23*Y23,2)</f>
        <v>0</v>
      </c>
      <c r="AA23" s="45"/>
      <c r="AB23" s="46">
        <f>ROUND($D23*AA23,2)</f>
        <v>0</v>
      </c>
      <c r="AC23" s="71">
        <f t="shared" ref="AC23:AC25" si="46">SUM(F23,H23,J23,L23,N23,P23,R23,T23,V23,X23,Z23,AB23)</f>
        <v>0</v>
      </c>
      <c r="AD23" s="74">
        <f t="shared" ref="AD23:AD25" si="47">AC23/$C$6</f>
        <v>0</v>
      </c>
      <c r="AE23" s="59"/>
    </row>
    <row r="24" spans="1:31" x14ac:dyDescent="0.35">
      <c r="A24" s="16">
        <v>2.2000000000000002</v>
      </c>
      <c r="B24" s="1" t="s">
        <v>36</v>
      </c>
      <c r="C24" s="43"/>
      <c r="D24" s="44"/>
      <c r="E24" s="45"/>
      <c r="F24" s="46">
        <f t="shared" ref="F24:H25" si="48">ROUND($D24*E24,2)</f>
        <v>0</v>
      </c>
      <c r="G24" s="45"/>
      <c r="H24" s="46">
        <f t="shared" si="48"/>
        <v>0</v>
      </c>
      <c r="I24" s="44"/>
      <c r="J24" s="46">
        <f t="shared" ref="J24" si="49">ROUND($D24*I24,2)</f>
        <v>0</v>
      </c>
      <c r="K24" s="45"/>
      <c r="L24" s="46">
        <f t="shared" ref="L24" si="50">ROUND($D24*K24,2)</f>
        <v>0</v>
      </c>
      <c r="M24" s="44"/>
      <c r="N24" s="46">
        <f t="shared" ref="N24" si="51">ROUND($D24*M24,2)</f>
        <v>0</v>
      </c>
      <c r="O24" s="45"/>
      <c r="P24" s="46">
        <f t="shared" ref="P24" si="52">ROUND($D24*O24,2)</f>
        <v>0</v>
      </c>
      <c r="Q24" s="44"/>
      <c r="R24" s="46">
        <f t="shared" ref="R24" si="53">ROUND($D24*Q24,2)</f>
        <v>0</v>
      </c>
      <c r="S24" s="45"/>
      <c r="T24" s="46">
        <f t="shared" ref="T24" si="54">ROUND($D24*S24,2)</f>
        <v>0</v>
      </c>
      <c r="U24" s="44"/>
      <c r="V24" s="46">
        <f t="shared" ref="V24" si="55">ROUND($D24*U24,2)</f>
        <v>0</v>
      </c>
      <c r="W24" s="45"/>
      <c r="X24" s="46">
        <f t="shared" ref="X24" si="56">ROUND($D24*W24,2)</f>
        <v>0</v>
      </c>
      <c r="Y24" s="44"/>
      <c r="Z24" s="46">
        <f t="shared" ref="Z24" si="57">ROUND($D24*Y24,2)</f>
        <v>0</v>
      </c>
      <c r="AA24" s="45"/>
      <c r="AB24" s="46">
        <f t="shared" ref="AB24" si="58">ROUND($D24*AA24,2)</f>
        <v>0</v>
      </c>
      <c r="AC24" s="71">
        <f t="shared" si="46"/>
        <v>0</v>
      </c>
      <c r="AD24" s="74">
        <f t="shared" si="47"/>
        <v>0</v>
      </c>
      <c r="AE24" s="59"/>
    </row>
    <row r="25" spans="1:31" x14ac:dyDescent="0.35">
      <c r="A25" s="16">
        <v>2.2999999999999998</v>
      </c>
      <c r="B25" s="1" t="s">
        <v>82</v>
      </c>
      <c r="C25" s="43"/>
      <c r="D25" s="44"/>
      <c r="E25" s="45"/>
      <c r="F25" s="46">
        <f t="shared" si="48"/>
        <v>0</v>
      </c>
      <c r="G25" s="45"/>
      <c r="H25" s="46">
        <f t="shared" si="48"/>
        <v>0</v>
      </c>
      <c r="I25" s="44"/>
      <c r="J25" s="46">
        <f t="shared" ref="J25" si="59">ROUND($D25*I25,2)</f>
        <v>0</v>
      </c>
      <c r="K25" s="45"/>
      <c r="L25" s="46">
        <f t="shared" ref="L25" si="60">ROUND($D25*K25,2)</f>
        <v>0</v>
      </c>
      <c r="M25" s="44"/>
      <c r="N25" s="46">
        <f t="shared" ref="N25" si="61">ROUND($D25*M25,2)</f>
        <v>0</v>
      </c>
      <c r="O25" s="45"/>
      <c r="P25" s="46">
        <f t="shared" ref="P25" si="62">ROUND($D25*O25,2)</f>
        <v>0</v>
      </c>
      <c r="Q25" s="44"/>
      <c r="R25" s="46">
        <f t="shared" ref="R25" si="63">ROUND($D25*Q25,2)</f>
        <v>0</v>
      </c>
      <c r="S25" s="45"/>
      <c r="T25" s="46">
        <f t="shared" ref="T25" si="64">ROUND($D25*S25,2)</f>
        <v>0</v>
      </c>
      <c r="U25" s="44"/>
      <c r="V25" s="46">
        <f t="shared" ref="V25" si="65">ROUND($D25*U25,2)</f>
        <v>0</v>
      </c>
      <c r="W25" s="45"/>
      <c r="X25" s="46">
        <f t="shared" ref="X25" si="66">ROUND($D25*W25,2)</f>
        <v>0</v>
      </c>
      <c r="Y25" s="44"/>
      <c r="Z25" s="46">
        <f t="shared" ref="Z25" si="67">ROUND($D25*Y25,2)</f>
        <v>0</v>
      </c>
      <c r="AA25" s="45"/>
      <c r="AB25" s="46">
        <f t="shared" ref="AB25" si="68">ROUND($D25*AA25,2)</f>
        <v>0</v>
      </c>
      <c r="AC25" s="71">
        <f t="shared" si="46"/>
        <v>0</v>
      </c>
      <c r="AD25" s="74">
        <f t="shared" si="47"/>
        <v>0</v>
      </c>
      <c r="AE25" s="59"/>
    </row>
    <row r="26" spans="1:31" s="41" customFormat="1" x14ac:dyDescent="0.35">
      <c r="A26" s="168" t="s">
        <v>28</v>
      </c>
      <c r="B26" s="169"/>
      <c r="C26" s="169"/>
      <c r="D26" s="170"/>
      <c r="E26" s="53"/>
      <c r="F26" s="54">
        <f>SUM(F23:F25)</f>
        <v>0</v>
      </c>
      <c r="G26" s="53"/>
      <c r="H26" s="54">
        <f>SUM(H23:H25)</f>
        <v>0</v>
      </c>
      <c r="I26" s="52"/>
      <c r="J26" s="54">
        <f>SUM(J23:J25)</f>
        <v>0</v>
      </c>
      <c r="K26" s="53"/>
      <c r="L26" s="54">
        <f>SUM(L23:L25)</f>
        <v>0</v>
      </c>
      <c r="M26" s="52"/>
      <c r="N26" s="54">
        <f>SUM(N23:N25)</f>
        <v>0</v>
      </c>
      <c r="O26" s="53"/>
      <c r="P26" s="54">
        <f>SUM(P23:P25)</f>
        <v>0</v>
      </c>
      <c r="Q26" s="52"/>
      <c r="R26" s="54">
        <f>SUM(R23:R25)</f>
        <v>0</v>
      </c>
      <c r="S26" s="53"/>
      <c r="T26" s="54">
        <f>SUM(T23:T25)</f>
        <v>0</v>
      </c>
      <c r="U26" s="52"/>
      <c r="V26" s="54">
        <f>SUM(V23:V25)</f>
        <v>0</v>
      </c>
      <c r="W26" s="53"/>
      <c r="X26" s="54">
        <f>SUM(X23:X25)</f>
        <v>0</v>
      </c>
      <c r="Y26" s="52"/>
      <c r="Z26" s="54">
        <f>SUM(Z23:Z25)</f>
        <v>0</v>
      </c>
      <c r="AA26" s="53"/>
      <c r="AB26" s="54">
        <f>SUM(AB23:AB25)</f>
        <v>0</v>
      </c>
      <c r="AC26" s="72">
        <f>SUM(AC23:AC25)</f>
        <v>0</v>
      </c>
      <c r="AD26" s="76">
        <f>SUM(AD23:AD25)</f>
        <v>0</v>
      </c>
      <c r="AE26" s="60"/>
    </row>
    <row r="27" spans="1:31" s="41" customFormat="1" x14ac:dyDescent="0.35">
      <c r="A27" s="129">
        <v>3</v>
      </c>
      <c r="B27" s="129" t="s">
        <v>159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84"/>
      <c r="AE27" s="60"/>
    </row>
    <row r="28" spans="1:31" s="41" customFormat="1" x14ac:dyDescent="0.35">
      <c r="A28" s="138">
        <v>3.1</v>
      </c>
      <c r="B28" s="185" t="s">
        <v>162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E28" s="60"/>
    </row>
    <row r="29" spans="1:31" x14ac:dyDescent="0.35">
      <c r="A29" s="16" t="s">
        <v>153</v>
      </c>
      <c r="B29" s="1" t="s">
        <v>160</v>
      </c>
      <c r="C29" s="43"/>
      <c r="D29" s="44"/>
      <c r="E29" s="45"/>
      <c r="F29" s="46">
        <f>ROUND($D29*E29,2)</f>
        <v>0</v>
      </c>
      <c r="G29" s="45"/>
      <c r="H29" s="46">
        <f>ROUND($D29*G29,2)</f>
        <v>0</v>
      </c>
      <c r="I29" s="44"/>
      <c r="J29" s="46">
        <f>ROUND($D29*I29,2)</f>
        <v>0</v>
      </c>
      <c r="K29" s="45"/>
      <c r="L29" s="46">
        <f>ROUND($D29*K29,2)</f>
        <v>0</v>
      </c>
      <c r="M29" s="44"/>
      <c r="N29" s="46">
        <f>ROUND($D29*M29,2)</f>
        <v>0</v>
      </c>
      <c r="O29" s="45"/>
      <c r="P29" s="46">
        <f>ROUND($D29*O29,2)</f>
        <v>0</v>
      </c>
      <c r="Q29" s="44"/>
      <c r="R29" s="46">
        <f>ROUND($D29*Q29,2)</f>
        <v>0</v>
      </c>
      <c r="S29" s="45"/>
      <c r="T29" s="46">
        <f>ROUND($D29*S29,2)</f>
        <v>0</v>
      </c>
      <c r="U29" s="44"/>
      <c r="V29" s="46">
        <f>ROUND($D29*U29,2)</f>
        <v>0</v>
      </c>
      <c r="W29" s="45"/>
      <c r="X29" s="46">
        <f>ROUND($D29*W29,2)</f>
        <v>0</v>
      </c>
      <c r="Y29" s="44"/>
      <c r="Z29" s="46">
        <f>ROUND($D29*Y29,2)</f>
        <v>0</v>
      </c>
      <c r="AA29" s="45"/>
      <c r="AB29" s="46">
        <f>ROUND($D29*AA29,2)</f>
        <v>0</v>
      </c>
      <c r="AC29" s="71">
        <f t="shared" ref="AC29:AC31" si="69">SUM(F29,H29,J29,L29,N29,P29,R29,T29,V29,X29,Z29,AB29)</f>
        <v>0</v>
      </c>
      <c r="AD29" s="74">
        <f t="shared" ref="AD29:AD31" si="70">AC29/$C$6</f>
        <v>0</v>
      </c>
      <c r="AE29" s="59"/>
    </row>
    <row r="30" spans="1:31" x14ac:dyDescent="0.35">
      <c r="A30" s="16" t="s">
        <v>155</v>
      </c>
      <c r="B30" s="1" t="s">
        <v>164</v>
      </c>
      <c r="C30" s="43"/>
      <c r="D30" s="44"/>
      <c r="E30" s="45"/>
      <c r="F30" s="46">
        <f t="shared" ref="F30:H31" si="71">ROUND($D30*E30,2)</f>
        <v>0</v>
      </c>
      <c r="G30" s="45"/>
      <c r="H30" s="46">
        <f t="shared" si="71"/>
        <v>0</v>
      </c>
      <c r="I30" s="44"/>
      <c r="J30" s="46">
        <f t="shared" ref="J30" si="72">ROUND($D30*I30,2)</f>
        <v>0</v>
      </c>
      <c r="K30" s="45"/>
      <c r="L30" s="46">
        <f t="shared" ref="L30" si="73">ROUND($D30*K30,2)</f>
        <v>0</v>
      </c>
      <c r="M30" s="44"/>
      <c r="N30" s="46">
        <f t="shared" ref="N30" si="74">ROUND($D30*M30,2)</f>
        <v>0</v>
      </c>
      <c r="O30" s="45"/>
      <c r="P30" s="46">
        <f t="shared" ref="P30" si="75">ROUND($D30*O30,2)</f>
        <v>0</v>
      </c>
      <c r="Q30" s="44"/>
      <c r="R30" s="46">
        <f t="shared" ref="R30" si="76">ROUND($D30*Q30,2)</f>
        <v>0</v>
      </c>
      <c r="S30" s="45"/>
      <c r="T30" s="46">
        <f t="shared" ref="T30" si="77">ROUND($D30*S30,2)</f>
        <v>0</v>
      </c>
      <c r="U30" s="44"/>
      <c r="V30" s="46">
        <f t="shared" ref="V30" si="78">ROUND($D30*U30,2)</f>
        <v>0</v>
      </c>
      <c r="W30" s="45"/>
      <c r="X30" s="46">
        <f t="shared" ref="X30" si="79">ROUND($D30*W30,2)</f>
        <v>0</v>
      </c>
      <c r="Y30" s="44"/>
      <c r="Z30" s="46">
        <f t="shared" ref="Z30" si="80">ROUND($D30*Y30,2)</f>
        <v>0</v>
      </c>
      <c r="AA30" s="45"/>
      <c r="AB30" s="46">
        <f t="shared" ref="AB30" si="81">ROUND($D30*AA30,2)</f>
        <v>0</v>
      </c>
      <c r="AC30" s="71">
        <f t="shared" si="69"/>
        <v>0</v>
      </c>
      <c r="AD30" s="74">
        <f t="shared" si="70"/>
        <v>0</v>
      </c>
      <c r="AE30" s="59"/>
    </row>
    <row r="31" spans="1:31" x14ac:dyDescent="0.35">
      <c r="A31" s="16" t="s">
        <v>156</v>
      </c>
      <c r="B31" s="1" t="s">
        <v>161</v>
      </c>
      <c r="C31" s="43"/>
      <c r="D31" s="44"/>
      <c r="E31" s="45"/>
      <c r="F31" s="46">
        <f t="shared" si="71"/>
        <v>0</v>
      </c>
      <c r="G31" s="45"/>
      <c r="H31" s="46">
        <f t="shared" si="71"/>
        <v>0</v>
      </c>
      <c r="I31" s="44"/>
      <c r="J31" s="46">
        <f t="shared" ref="J31" si="82">ROUND($D31*I31,2)</f>
        <v>0</v>
      </c>
      <c r="K31" s="45"/>
      <c r="L31" s="46">
        <f t="shared" ref="L31" si="83">ROUND($D31*K31,2)</f>
        <v>0</v>
      </c>
      <c r="M31" s="44"/>
      <c r="N31" s="46">
        <f t="shared" ref="N31" si="84">ROUND($D31*M31,2)</f>
        <v>0</v>
      </c>
      <c r="O31" s="45"/>
      <c r="P31" s="46">
        <f t="shared" ref="P31" si="85">ROUND($D31*O31,2)</f>
        <v>0</v>
      </c>
      <c r="Q31" s="44"/>
      <c r="R31" s="46">
        <f t="shared" ref="R31" si="86">ROUND($D31*Q31,2)</f>
        <v>0</v>
      </c>
      <c r="S31" s="45"/>
      <c r="T31" s="46">
        <f t="shared" ref="T31" si="87">ROUND($D31*S31,2)</f>
        <v>0</v>
      </c>
      <c r="U31" s="44"/>
      <c r="V31" s="46">
        <f t="shared" ref="V31" si="88">ROUND($D31*U31,2)</f>
        <v>0</v>
      </c>
      <c r="W31" s="45"/>
      <c r="X31" s="46">
        <f t="shared" ref="X31" si="89">ROUND($D31*W31,2)</f>
        <v>0</v>
      </c>
      <c r="Y31" s="44"/>
      <c r="Z31" s="46">
        <f t="shared" ref="Z31" si="90">ROUND($D31*Y31,2)</f>
        <v>0</v>
      </c>
      <c r="AA31" s="45"/>
      <c r="AB31" s="46">
        <f t="shared" ref="AB31" si="91">ROUND($D31*AA31,2)</f>
        <v>0</v>
      </c>
      <c r="AC31" s="71">
        <f t="shared" si="69"/>
        <v>0</v>
      </c>
      <c r="AD31" s="74">
        <f t="shared" si="70"/>
        <v>0</v>
      </c>
      <c r="AE31" s="59"/>
    </row>
    <row r="32" spans="1:31" s="41" customFormat="1" x14ac:dyDescent="0.35">
      <c r="A32" s="168" t="s">
        <v>64</v>
      </c>
      <c r="B32" s="169"/>
      <c r="C32" s="169"/>
      <c r="D32" s="170"/>
      <c r="E32" s="53"/>
      <c r="F32" s="54">
        <f>SUM(F29:F31)</f>
        <v>0</v>
      </c>
      <c r="G32" s="53"/>
      <c r="H32" s="54">
        <f>SUM(H29:H31)</f>
        <v>0</v>
      </c>
      <c r="I32" s="52"/>
      <c r="J32" s="54">
        <f>SUM(J29:J31)</f>
        <v>0</v>
      </c>
      <c r="K32" s="53"/>
      <c r="L32" s="54">
        <f>SUM(L29:L31)</f>
        <v>0</v>
      </c>
      <c r="M32" s="52"/>
      <c r="N32" s="54">
        <f>SUM(N29:N31)</f>
        <v>0</v>
      </c>
      <c r="O32" s="53"/>
      <c r="P32" s="54">
        <f>SUM(P29:P31)</f>
        <v>0</v>
      </c>
      <c r="Q32" s="52"/>
      <c r="R32" s="54">
        <f>SUM(R29:R31)</f>
        <v>0</v>
      </c>
      <c r="S32" s="53"/>
      <c r="T32" s="54">
        <f>SUM(T29:T31)</f>
        <v>0</v>
      </c>
      <c r="U32" s="52"/>
      <c r="V32" s="54">
        <f>SUM(V29:V31)</f>
        <v>0</v>
      </c>
      <c r="W32" s="53"/>
      <c r="X32" s="54">
        <f>SUM(X29:X31)</f>
        <v>0</v>
      </c>
      <c r="Y32" s="52"/>
      <c r="Z32" s="54">
        <f>SUM(Z29:Z31)</f>
        <v>0</v>
      </c>
      <c r="AA32" s="53"/>
      <c r="AB32" s="54">
        <f>SUM(AB29:AB31)</f>
        <v>0</v>
      </c>
      <c r="AC32" s="72">
        <f>SUM(AC29:AC31)</f>
        <v>0</v>
      </c>
      <c r="AD32" s="76">
        <f>SUM(AD29:AD31)</f>
        <v>0</v>
      </c>
      <c r="AE32" s="60"/>
    </row>
    <row r="33" spans="1:31" s="41" customFormat="1" x14ac:dyDescent="0.35">
      <c r="A33" s="129">
        <v>4</v>
      </c>
      <c r="B33" s="129" t="s">
        <v>67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84"/>
      <c r="AE33" s="60"/>
    </row>
    <row r="34" spans="1:31" x14ac:dyDescent="0.35">
      <c r="A34" s="16">
        <v>4.0999999999999996</v>
      </c>
      <c r="B34" s="1" t="s">
        <v>39</v>
      </c>
      <c r="C34" s="43"/>
      <c r="D34" s="55"/>
      <c r="E34" s="45"/>
      <c r="F34" s="46">
        <f>ROUND($D34*E34,2)</f>
        <v>0</v>
      </c>
      <c r="G34" s="45"/>
      <c r="H34" s="46">
        <f>ROUND($D34*G34,2)</f>
        <v>0</v>
      </c>
      <c r="I34" s="44"/>
      <c r="J34" s="46">
        <f>ROUND($D34*I34,2)</f>
        <v>0</v>
      </c>
      <c r="K34" s="45"/>
      <c r="L34" s="46">
        <f>ROUND($D34*K34,2)</f>
        <v>0</v>
      </c>
      <c r="M34" s="44"/>
      <c r="N34" s="46">
        <f>ROUND($D34*M34,2)</f>
        <v>0</v>
      </c>
      <c r="O34" s="45"/>
      <c r="P34" s="46">
        <f>ROUND($D34*O34,2)</f>
        <v>0</v>
      </c>
      <c r="Q34" s="44"/>
      <c r="R34" s="46">
        <f>ROUND($D34*Q34,2)</f>
        <v>0</v>
      </c>
      <c r="S34" s="45"/>
      <c r="T34" s="46">
        <f>ROUND($D34*S34,2)</f>
        <v>0</v>
      </c>
      <c r="U34" s="44"/>
      <c r="V34" s="46">
        <f>ROUND($D34*U34,2)</f>
        <v>0</v>
      </c>
      <c r="W34" s="45"/>
      <c r="X34" s="46">
        <f>ROUND($D34*W34,2)</f>
        <v>0</v>
      </c>
      <c r="Y34" s="44"/>
      <c r="Z34" s="46">
        <f>ROUND($D34*Y34,2)</f>
        <v>0</v>
      </c>
      <c r="AA34" s="45"/>
      <c r="AB34" s="46">
        <f>ROUND($D34*AA34,2)</f>
        <v>0</v>
      </c>
      <c r="AC34" s="71">
        <f t="shared" ref="AC34:AC36" si="92">SUM(F34,H34,J34,L34,N34,P34,R34,T34,V34,X34,Z34,AB34)</f>
        <v>0</v>
      </c>
      <c r="AD34" s="74">
        <f t="shared" ref="AD34:AD36" si="93">AC34/$C$6</f>
        <v>0</v>
      </c>
      <c r="AE34" s="59"/>
    </row>
    <row r="35" spans="1:31" x14ac:dyDescent="0.35">
      <c r="A35" s="16">
        <v>4.2</v>
      </c>
      <c r="B35" s="1" t="s">
        <v>40</v>
      </c>
      <c r="C35" s="43"/>
      <c r="D35" s="55"/>
      <c r="E35" s="45"/>
      <c r="F35" s="46">
        <f t="shared" ref="F35:H36" si="94">ROUND($D35*E35,2)</f>
        <v>0</v>
      </c>
      <c r="G35" s="45"/>
      <c r="H35" s="46">
        <f t="shared" si="94"/>
        <v>0</v>
      </c>
      <c r="I35" s="44"/>
      <c r="J35" s="46">
        <f t="shared" ref="J35" si="95">ROUND($D35*I35,2)</f>
        <v>0</v>
      </c>
      <c r="K35" s="45"/>
      <c r="L35" s="46">
        <f t="shared" ref="L35" si="96">ROUND($D35*K35,2)</f>
        <v>0</v>
      </c>
      <c r="M35" s="44"/>
      <c r="N35" s="46">
        <f t="shared" ref="N35" si="97">ROUND($D35*M35,2)</f>
        <v>0</v>
      </c>
      <c r="O35" s="45"/>
      <c r="P35" s="46">
        <f t="shared" ref="P35" si="98">ROUND($D35*O35,2)</f>
        <v>0</v>
      </c>
      <c r="Q35" s="44"/>
      <c r="R35" s="46">
        <f t="shared" ref="R35" si="99">ROUND($D35*Q35,2)</f>
        <v>0</v>
      </c>
      <c r="S35" s="45"/>
      <c r="T35" s="46">
        <f t="shared" ref="T35" si="100">ROUND($D35*S35,2)</f>
        <v>0</v>
      </c>
      <c r="U35" s="44"/>
      <c r="V35" s="46">
        <f t="shared" ref="V35" si="101">ROUND($D35*U35,2)</f>
        <v>0</v>
      </c>
      <c r="W35" s="45"/>
      <c r="X35" s="46">
        <f t="shared" ref="X35" si="102">ROUND($D35*W35,2)</f>
        <v>0</v>
      </c>
      <c r="Y35" s="44"/>
      <c r="Z35" s="46">
        <f t="shared" ref="Z35" si="103">ROUND($D35*Y35,2)</f>
        <v>0</v>
      </c>
      <c r="AA35" s="45"/>
      <c r="AB35" s="46">
        <f t="shared" ref="AB35" si="104">ROUND($D35*AA35,2)</f>
        <v>0</v>
      </c>
      <c r="AC35" s="71">
        <f t="shared" si="92"/>
        <v>0</v>
      </c>
      <c r="AD35" s="74">
        <f t="shared" si="93"/>
        <v>0</v>
      </c>
      <c r="AE35" s="59"/>
    </row>
    <row r="36" spans="1:31" x14ac:dyDescent="0.35">
      <c r="A36" s="16">
        <v>4.3</v>
      </c>
      <c r="B36" s="1" t="s">
        <v>83</v>
      </c>
      <c r="C36" s="43"/>
      <c r="D36" s="55"/>
      <c r="E36" s="45"/>
      <c r="F36" s="46">
        <f t="shared" si="94"/>
        <v>0</v>
      </c>
      <c r="G36" s="45"/>
      <c r="H36" s="46">
        <f t="shared" si="94"/>
        <v>0</v>
      </c>
      <c r="I36" s="44"/>
      <c r="J36" s="46">
        <f t="shared" ref="J36" si="105">ROUND($D36*I36,2)</f>
        <v>0</v>
      </c>
      <c r="K36" s="45"/>
      <c r="L36" s="46">
        <f t="shared" ref="L36" si="106">ROUND($D36*K36,2)</f>
        <v>0</v>
      </c>
      <c r="M36" s="44"/>
      <c r="N36" s="46">
        <f t="shared" ref="N36" si="107">ROUND($D36*M36,2)</f>
        <v>0</v>
      </c>
      <c r="O36" s="45"/>
      <c r="P36" s="46">
        <f t="shared" ref="P36" si="108">ROUND($D36*O36,2)</f>
        <v>0</v>
      </c>
      <c r="Q36" s="44"/>
      <c r="R36" s="46">
        <f t="shared" ref="R36" si="109">ROUND($D36*Q36,2)</f>
        <v>0</v>
      </c>
      <c r="S36" s="45"/>
      <c r="T36" s="46">
        <f t="shared" ref="T36" si="110">ROUND($D36*S36,2)</f>
        <v>0</v>
      </c>
      <c r="U36" s="44"/>
      <c r="V36" s="46">
        <f t="shared" ref="V36" si="111">ROUND($D36*U36,2)</f>
        <v>0</v>
      </c>
      <c r="W36" s="45"/>
      <c r="X36" s="46">
        <f t="shared" ref="X36" si="112">ROUND($D36*W36,2)</f>
        <v>0</v>
      </c>
      <c r="Y36" s="44"/>
      <c r="Z36" s="46">
        <f t="shared" ref="Z36" si="113">ROUND($D36*Y36,2)</f>
        <v>0</v>
      </c>
      <c r="AA36" s="45"/>
      <c r="AB36" s="46">
        <f t="shared" ref="AB36" si="114">ROUND($D36*AA36,2)</f>
        <v>0</v>
      </c>
      <c r="AC36" s="71">
        <f t="shared" si="92"/>
        <v>0</v>
      </c>
      <c r="AD36" s="74">
        <f t="shared" si="93"/>
        <v>0</v>
      </c>
      <c r="AE36" s="59"/>
    </row>
    <row r="37" spans="1:31" s="41" customFormat="1" x14ac:dyDescent="0.35">
      <c r="A37" s="168" t="s">
        <v>68</v>
      </c>
      <c r="B37" s="169"/>
      <c r="C37" s="169"/>
      <c r="D37" s="170"/>
      <c r="E37" s="53"/>
      <c r="F37" s="54">
        <f>SUM(F34:F36)</f>
        <v>0</v>
      </c>
      <c r="G37" s="53"/>
      <c r="H37" s="54">
        <f>SUM(H34:H36)</f>
        <v>0</v>
      </c>
      <c r="I37" s="52"/>
      <c r="J37" s="54">
        <f>SUM(J34:J36)</f>
        <v>0</v>
      </c>
      <c r="K37" s="53"/>
      <c r="L37" s="54">
        <f>SUM(L34:L36)</f>
        <v>0</v>
      </c>
      <c r="M37" s="52"/>
      <c r="N37" s="54">
        <f>SUM(N34:N36)</f>
        <v>0</v>
      </c>
      <c r="O37" s="53"/>
      <c r="P37" s="54">
        <f>SUM(P34:P36)</f>
        <v>0</v>
      </c>
      <c r="Q37" s="52"/>
      <c r="R37" s="54">
        <f>SUM(R34:R36)</f>
        <v>0</v>
      </c>
      <c r="S37" s="53"/>
      <c r="T37" s="54">
        <f>SUM(T34:T36)</f>
        <v>0</v>
      </c>
      <c r="U37" s="52"/>
      <c r="V37" s="54">
        <f>SUM(V34:V36)</f>
        <v>0</v>
      </c>
      <c r="W37" s="53"/>
      <c r="X37" s="54">
        <f>SUM(X34:X36)</f>
        <v>0</v>
      </c>
      <c r="Y37" s="52"/>
      <c r="Z37" s="54">
        <f>SUM(Z34:Z36)</f>
        <v>0</v>
      </c>
      <c r="AA37" s="53"/>
      <c r="AB37" s="54">
        <f>SUM(AB34:AB36)</f>
        <v>0</v>
      </c>
      <c r="AC37" s="72">
        <f>SUM(AC34:AC36)</f>
        <v>0</v>
      </c>
      <c r="AD37" s="76">
        <f>SUM(AD34:AD36)</f>
        <v>0</v>
      </c>
      <c r="AE37" s="60"/>
    </row>
    <row r="38" spans="1:31" s="41" customFormat="1" x14ac:dyDescent="0.35">
      <c r="A38" s="129">
        <v>5</v>
      </c>
      <c r="B38" s="129" t="s">
        <v>12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84"/>
      <c r="AE38" s="60"/>
    </row>
    <row r="39" spans="1:31" x14ac:dyDescent="0.35">
      <c r="A39" s="130">
        <v>5.0999999999999996</v>
      </c>
      <c r="B39" s="185" t="s">
        <v>56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6"/>
      <c r="AE39" s="59"/>
    </row>
    <row r="40" spans="1:31" x14ac:dyDescent="0.35">
      <c r="A40" s="16" t="s">
        <v>57</v>
      </c>
      <c r="B40" s="1" t="s">
        <v>39</v>
      </c>
      <c r="C40" s="43"/>
      <c r="D40" s="44"/>
      <c r="E40" s="45"/>
      <c r="F40" s="46">
        <f>ROUND($D40*E40,2)</f>
        <v>0</v>
      </c>
      <c r="G40" s="45"/>
      <c r="H40" s="46">
        <f>ROUND($D40*G40,2)</f>
        <v>0</v>
      </c>
      <c r="I40" s="44"/>
      <c r="J40" s="46">
        <f>ROUND($D40*I40,2)</f>
        <v>0</v>
      </c>
      <c r="K40" s="45"/>
      <c r="L40" s="46">
        <f>ROUND($D40*K40,2)</f>
        <v>0</v>
      </c>
      <c r="M40" s="44"/>
      <c r="N40" s="46">
        <f>ROUND($D40*M40,2)</f>
        <v>0</v>
      </c>
      <c r="O40" s="45"/>
      <c r="P40" s="46">
        <f>ROUND($D40*O40,2)</f>
        <v>0</v>
      </c>
      <c r="Q40" s="44"/>
      <c r="R40" s="46">
        <f>ROUND($D40*Q40,2)</f>
        <v>0</v>
      </c>
      <c r="S40" s="45"/>
      <c r="T40" s="46">
        <f>ROUND($D40*S40,2)</f>
        <v>0</v>
      </c>
      <c r="U40" s="44"/>
      <c r="V40" s="46">
        <f>ROUND($D40*U40,2)</f>
        <v>0</v>
      </c>
      <c r="W40" s="45"/>
      <c r="X40" s="46">
        <f>ROUND($D40*W40,2)</f>
        <v>0</v>
      </c>
      <c r="Y40" s="44"/>
      <c r="Z40" s="46">
        <f>ROUND($D40*Y40,2)</f>
        <v>0</v>
      </c>
      <c r="AA40" s="45"/>
      <c r="AB40" s="46">
        <f>ROUND($D40*AA40,2)</f>
        <v>0</v>
      </c>
      <c r="AC40" s="71">
        <f t="shared" ref="AC40:AC42" si="115">SUM(F40,H40,J40,L40,N40,P40,R40,T40,V40,X40,Z40,AB40)</f>
        <v>0</v>
      </c>
      <c r="AD40" s="74">
        <f t="shared" ref="AD40:AD42" si="116">AC40/$C$6</f>
        <v>0</v>
      </c>
      <c r="AE40" s="59"/>
    </row>
    <row r="41" spans="1:31" x14ac:dyDescent="0.35">
      <c r="A41" s="16" t="s">
        <v>58</v>
      </c>
      <c r="B41" s="1" t="s">
        <v>40</v>
      </c>
      <c r="C41" s="43"/>
      <c r="D41" s="44"/>
      <c r="E41" s="45"/>
      <c r="F41" s="46">
        <f t="shared" ref="F41:H42" si="117">ROUND($D41*E41,2)</f>
        <v>0</v>
      </c>
      <c r="G41" s="45"/>
      <c r="H41" s="46">
        <f t="shared" si="117"/>
        <v>0</v>
      </c>
      <c r="I41" s="44"/>
      <c r="J41" s="46">
        <f t="shared" ref="J41" si="118">ROUND($D41*I41,2)</f>
        <v>0</v>
      </c>
      <c r="K41" s="45"/>
      <c r="L41" s="46">
        <f t="shared" ref="L41" si="119">ROUND($D41*K41,2)</f>
        <v>0</v>
      </c>
      <c r="M41" s="44"/>
      <c r="N41" s="46">
        <f t="shared" ref="N41" si="120">ROUND($D41*M41,2)</f>
        <v>0</v>
      </c>
      <c r="O41" s="45"/>
      <c r="P41" s="46">
        <f t="shared" ref="P41" si="121">ROUND($D41*O41,2)</f>
        <v>0</v>
      </c>
      <c r="Q41" s="44"/>
      <c r="R41" s="46">
        <f t="shared" ref="R41" si="122">ROUND($D41*Q41,2)</f>
        <v>0</v>
      </c>
      <c r="S41" s="45"/>
      <c r="T41" s="46">
        <f t="shared" ref="T41" si="123">ROUND($D41*S41,2)</f>
        <v>0</v>
      </c>
      <c r="U41" s="44"/>
      <c r="V41" s="46">
        <f t="shared" ref="V41" si="124">ROUND($D41*U41,2)</f>
        <v>0</v>
      </c>
      <c r="W41" s="45"/>
      <c r="X41" s="46">
        <f t="shared" ref="X41" si="125">ROUND($D41*W41,2)</f>
        <v>0</v>
      </c>
      <c r="Y41" s="44"/>
      <c r="Z41" s="46">
        <f t="shared" ref="Z41" si="126">ROUND($D41*Y41,2)</f>
        <v>0</v>
      </c>
      <c r="AA41" s="45"/>
      <c r="AB41" s="46">
        <f t="shared" ref="AB41" si="127">ROUND($D41*AA41,2)</f>
        <v>0</v>
      </c>
      <c r="AC41" s="71">
        <f t="shared" si="115"/>
        <v>0</v>
      </c>
      <c r="AD41" s="74">
        <f t="shared" si="116"/>
        <v>0</v>
      </c>
      <c r="AE41" s="59"/>
    </row>
    <row r="42" spans="1:31" x14ac:dyDescent="0.35">
      <c r="A42" s="16" t="s">
        <v>59</v>
      </c>
      <c r="B42" s="1" t="s">
        <v>83</v>
      </c>
      <c r="C42" s="43"/>
      <c r="D42" s="44"/>
      <c r="E42" s="45"/>
      <c r="F42" s="46">
        <f t="shared" si="117"/>
        <v>0</v>
      </c>
      <c r="G42" s="45"/>
      <c r="H42" s="46">
        <f t="shared" si="117"/>
        <v>0</v>
      </c>
      <c r="I42" s="44"/>
      <c r="J42" s="46">
        <f t="shared" ref="J42" si="128">ROUND($D42*I42,2)</f>
        <v>0</v>
      </c>
      <c r="K42" s="45"/>
      <c r="L42" s="46">
        <f t="shared" ref="L42" si="129">ROUND($D42*K42,2)</f>
        <v>0</v>
      </c>
      <c r="M42" s="44"/>
      <c r="N42" s="46">
        <f t="shared" ref="N42" si="130">ROUND($D42*M42,2)</f>
        <v>0</v>
      </c>
      <c r="O42" s="45"/>
      <c r="P42" s="46">
        <f t="shared" ref="P42" si="131">ROUND($D42*O42,2)</f>
        <v>0</v>
      </c>
      <c r="Q42" s="44"/>
      <c r="R42" s="46">
        <f t="shared" ref="R42" si="132">ROUND($D42*Q42,2)</f>
        <v>0</v>
      </c>
      <c r="S42" s="45"/>
      <c r="T42" s="46">
        <f t="shared" ref="T42" si="133">ROUND($D42*S42,2)</f>
        <v>0</v>
      </c>
      <c r="U42" s="44"/>
      <c r="V42" s="46">
        <f t="shared" ref="V42" si="134">ROUND($D42*U42,2)</f>
        <v>0</v>
      </c>
      <c r="W42" s="45"/>
      <c r="X42" s="46">
        <f t="shared" ref="X42" si="135">ROUND($D42*W42,2)</f>
        <v>0</v>
      </c>
      <c r="Y42" s="44"/>
      <c r="Z42" s="46">
        <f t="shared" ref="Z42" si="136">ROUND($D42*Y42,2)</f>
        <v>0</v>
      </c>
      <c r="AA42" s="45"/>
      <c r="AB42" s="46">
        <f t="shared" ref="AB42" si="137">ROUND($D42*AA42,2)</f>
        <v>0</v>
      </c>
      <c r="AC42" s="71">
        <f t="shared" si="115"/>
        <v>0</v>
      </c>
      <c r="AD42" s="74">
        <f t="shared" si="116"/>
        <v>0</v>
      </c>
      <c r="AE42" s="59"/>
    </row>
    <row r="43" spans="1:31" s="41" customFormat="1" ht="18" customHeight="1" thickBot="1" x14ac:dyDescent="0.4">
      <c r="A43" s="174" t="s">
        <v>25</v>
      </c>
      <c r="B43" s="175"/>
      <c r="C43" s="175"/>
      <c r="D43" s="176"/>
      <c r="E43" s="53"/>
      <c r="F43" s="54">
        <f>SUM(F40:F42)</f>
        <v>0</v>
      </c>
      <c r="G43" s="53"/>
      <c r="H43" s="54">
        <f>SUM(H40:H42)</f>
        <v>0</v>
      </c>
      <c r="I43" s="52"/>
      <c r="J43" s="54">
        <f>SUM(J40:J42)</f>
        <v>0</v>
      </c>
      <c r="K43" s="53"/>
      <c r="L43" s="54">
        <f>SUM(L40:L42)</f>
        <v>0</v>
      </c>
      <c r="M43" s="52"/>
      <c r="N43" s="54">
        <f>SUM(N40:N42)</f>
        <v>0</v>
      </c>
      <c r="O43" s="53"/>
      <c r="P43" s="54">
        <f>SUM(P40:P42)</f>
        <v>0</v>
      </c>
      <c r="Q43" s="52"/>
      <c r="R43" s="54">
        <f>SUM(R40:R42)</f>
        <v>0</v>
      </c>
      <c r="S43" s="53"/>
      <c r="T43" s="54">
        <f>SUM(T40:T42)</f>
        <v>0</v>
      </c>
      <c r="U43" s="52"/>
      <c r="V43" s="54">
        <f>SUM(V40:V42)</f>
        <v>0</v>
      </c>
      <c r="W43" s="53"/>
      <c r="X43" s="54">
        <f>SUM(X40:X42)</f>
        <v>0</v>
      </c>
      <c r="Y43" s="52"/>
      <c r="Z43" s="54">
        <f>SUM(Z40:Z42)</f>
        <v>0</v>
      </c>
      <c r="AA43" s="53"/>
      <c r="AB43" s="54">
        <f>SUM(AB40:AB42)</f>
        <v>0</v>
      </c>
      <c r="AC43" s="72">
        <f>SUM(AC40:AC42)</f>
        <v>0</v>
      </c>
      <c r="AD43" s="76">
        <f>SUM(AD40:AD42)</f>
        <v>0</v>
      </c>
      <c r="AE43" s="60"/>
    </row>
    <row r="44" spans="1:31" ht="15" thickBot="1" x14ac:dyDescent="0.4">
      <c r="A44" s="171" t="s">
        <v>1</v>
      </c>
      <c r="B44" s="172"/>
      <c r="C44" s="172"/>
      <c r="D44" s="173"/>
      <c r="E44" s="57"/>
      <c r="F44" s="58">
        <f>F43+F37+F32+F26+F21</f>
        <v>0</v>
      </c>
      <c r="G44" s="57"/>
      <c r="H44" s="58">
        <f>H43+H37+H32+H26+H21</f>
        <v>0</v>
      </c>
      <c r="I44" s="56"/>
      <c r="J44" s="58">
        <f>J43+J37+J32+J26+J21</f>
        <v>0</v>
      </c>
      <c r="K44" s="57"/>
      <c r="L44" s="58">
        <f>L43+L37+L32+L26+L21</f>
        <v>0</v>
      </c>
      <c r="M44" s="56"/>
      <c r="N44" s="58">
        <f>N43+N37+N32+N26+N21</f>
        <v>0</v>
      </c>
      <c r="O44" s="57"/>
      <c r="P44" s="58">
        <f>P43+P37+P32+P26+P21</f>
        <v>0</v>
      </c>
      <c r="Q44" s="56"/>
      <c r="R44" s="58">
        <f>R43+R37+R32+R26+R21</f>
        <v>0</v>
      </c>
      <c r="S44" s="57"/>
      <c r="T44" s="58">
        <f>T43+T37+T32+T26+T21</f>
        <v>0</v>
      </c>
      <c r="U44" s="56"/>
      <c r="V44" s="58">
        <f>V43+V37+V32+V26+V21</f>
        <v>0</v>
      </c>
      <c r="W44" s="57"/>
      <c r="X44" s="58">
        <f>X43+X37+X32+X26+X21</f>
        <v>0</v>
      </c>
      <c r="Y44" s="56"/>
      <c r="Z44" s="58">
        <f>Z43+Z37+Z32+Z26+Z21</f>
        <v>0</v>
      </c>
      <c r="AA44" s="57"/>
      <c r="AB44" s="58">
        <f>AB43+AB37+AB32+AB26+AB21</f>
        <v>0</v>
      </c>
      <c r="AC44" s="73">
        <f>AC21+AC26+AC32+AC37+AC43</f>
        <v>0</v>
      </c>
      <c r="AD44" s="77">
        <f>AD21+AD26+AD32+AD37+AD43</f>
        <v>0</v>
      </c>
      <c r="AE44" s="59"/>
    </row>
    <row r="45" spans="1:31" ht="15" thickBot="1" x14ac:dyDescent="0.4"/>
    <row r="46" spans="1:31" ht="15" thickBot="1" x14ac:dyDescent="0.4">
      <c r="A46" s="4"/>
      <c r="B46" s="61" t="s">
        <v>24</v>
      </c>
      <c r="C46" s="62"/>
      <c r="D46" s="12"/>
    </row>
    <row r="47" spans="1:31" x14ac:dyDescent="0.35">
      <c r="A47" s="4"/>
      <c r="B47" s="67" t="s">
        <v>29</v>
      </c>
      <c r="C47" s="68">
        <f>AD21</f>
        <v>0</v>
      </c>
      <c r="D47" s="12"/>
    </row>
    <row r="48" spans="1:31" x14ac:dyDescent="0.35">
      <c r="A48" s="4"/>
      <c r="B48" s="63" t="s">
        <v>26</v>
      </c>
      <c r="C48" s="64">
        <f>T26</f>
        <v>0</v>
      </c>
      <c r="D48" s="12"/>
    </row>
    <row r="49" spans="1:4" x14ac:dyDescent="0.35">
      <c r="A49" s="4"/>
      <c r="B49" s="63" t="s">
        <v>10</v>
      </c>
      <c r="C49" s="64">
        <f>T32</f>
        <v>0</v>
      </c>
      <c r="D49" s="12"/>
    </row>
    <row r="50" spans="1:4" x14ac:dyDescent="0.35">
      <c r="A50" s="4"/>
      <c r="B50" s="63" t="s">
        <v>11</v>
      </c>
      <c r="C50" s="64">
        <f>T37</f>
        <v>0</v>
      </c>
      <c r="D50" s="12"/>
    </row>
    <row r="51" spans="1:4" ht="15" thickBot="1" x14ac:dyDescent="0.4">
      <c r="A51" s="4"/>
      <c r="B51" s="69" t="s">
        <v>12</v>
      </c>
      <c r="C51" s="70">
        <f>T43</f>
        <v>0</v>
      </c>
      <c r="D51" s="12"/>
    </row>
    <row r="52" spans="1:4" ht="15" thickBot="1" x14ac:dyDescent="0.4">
      <c r="A52" s="4"/>
      <c r="B52" s="65" t="s">
        <v>21</v>
      </c>
      <c r="C52" s="66">
        <f>SUM(C47:C51)</f>
        <v>0</v>
      </c>
      <c r="D52" s="12"/>
    </row>
    <row r="53" spans="1:4" x14ac:dyDescent="0.35">
      <c r="A53" s="3"/>
      <c r="B53" s="3"/>
      <c r="C53" s="3"/>
      <c r="D53" s="12"/>
    </row>
  </sheetData>
  <mergeCells count="21">
    <mergeCell ref="A44:D44"/>
    <mergeCell ref="A37:D37"/>
    <mergeCell ref="A43:D43"/>
    <mergeCell ref="A26:D26"/>
    <mergeCell ref="A32:D32"/>
    <mergeCell ref="A15:D15"/>
    <mergeCell ref="A20:D20"/>
    <mergeCell ref="A21:D21"/>
    <mergeCell ref="AA8:AB8"/>
    <mergeCell ref="U8:V8"/>
    <mergeCell ref="W8:X8"/>
    <mergeCell ref="M8:N8"/>
    <mergeCell ref="O8:P8"/>
    <mergeCell ref="Q8:R8"/>
    <mergeCell ref="S8:T8"/>
    <mergeCell ref="Y8:Z8"/>
    <mergeCell ref="A8:B9"/>
    <mergeCell ref="E8:F8"/>
    <mergeCell ref="G8:H8"/>
    <mergeCell ref="I8:J8"/>
    <mergeCell ref="K8:L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E7CA-E449-4FB1-A41E-ABF68C688457}">
  <dimension ref="A1:AN35"/>
  <sheetViews>
    <sheetView zoomScale="80" zoomScaleNormal="80" workbookViewId="0">
      <selection activeCell="F31" sqref="F31"/>
    </sheetView>
  </sheetViews>
  <sheetFormatPr defaultColWidth="8.7265625" defaultRowHeight="12.5" x14ac:dyDescent="0.25"/>
  <cols>
    <col min="1" max="1" width="5.26953125" style="17" customWidth="1"/>
    <col min="2" max="2" width="34.1796875" style="17" customWidth="1"/>
    <col min="3" max="3" width="54.81640625" style="17" customWidth="1"/>
    <col min="4" max="4" width="48.54296875" style="17" customWidth="1"/>
    <col min="5" max="16384" width="8.7265625" style="17"/>
  </cols>
  <sheetData>
    <row r="1" spans="1:40" s="23" customFormat="1" ht="25" x14ac:dyDescent="0.25">
      <c r="A1" s="177" t="s">
        <v>41</v>
      </c>
      <c r="B1" s="177"/>
      <c r="C1" s="177"/>
      <c r="D1" s="177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0"/>
      <c r="AF1" s="20"/>
      <c r="AG1" s="19"/>
      <c r="AH1" s="20"/>
      <c r="AI1" s="21"/>
      <c r="AJ1" s="19"/>
      <c r="AK1" s="19"/>
      <c r="AL1" s="22"/>
      <c r="AN1" s="24"/>
    </row>
    <row r="2" spans="1:40" s="23" customFormat="1" x14ac:dyDescent="0.25">
      <c r="A2" s="25"/>
      <c r="B2" s="25"/>
      <c r="C2" s="2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0"/>
      <c r="AC2" s="20"/>
      <c r="AD2" s="19"/>
      <c r="AE2" s="20"/>
      <c r="AF2" s="21"/>
      <c r="AG2" s="19"/>
      <c r="AH2" s="19"/>
      <c r="AI2" s="22"/>
      <c r="AK2" s="24"/>
    </row>
    <row r="3" spans="1:40" s="23" customFormat="1" x14ac:dyDescent="0.25">
      <c r="A3" s="26" t="s">
        <v>42</v>
      </c>
      <c r="B3" s="27"/>
      <c r="C3" s="27"/>
      <c r="D3" s="28"/>
      <c r="E3" s="2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0"/>
      <c r="AD3" s="19"/>
      <c r="AE3" s="20"/>
      <c r="AF3" s="21"/>
      <c r="AG3" s="19"/>
      <c r="AH3" s="19"/>
      <c r="AI3" s="22"/>
      <c r="AK3" s="24"/>
    </row>
    <row r="4" spans="1:40" s="23" customFormat="1" ht="13" thickBot="1" x14ac:dyDescent="0.3">
      <c r="B4" s="27"/>
      <c r="C4" s="27"/>
      <c r="D4" s="28"/>
      <c r="E4" s="2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19"/>
      <c r="AE4" s="20"/>
      <c r="AF4" s="21"/>
      <c r="AG4" s="19"/>
      <c r="AH4" s="19"/>
      <c r="AI4" s="22"/>
      <c r="AK4" s="24"/>
    </row>
    <row r="5" spans="1:40" ht="15" customHeight="1" thickBot="1" x14ac:dyDescent="0.3">
      <c r="A5" s="180" t="s">
        <v>43</v>
      </c>
      <c r="B5" s="181"/>
      <c r="C5" s="181"/>
      <c r="D5" s="182"/>
    </row>
    <row r="6" spans="1:40" ht="39.5" thickBot="1" x14ac:dyDescent="0.3">
      <c r="A6" s="178" t="s">
        <v>69</v>
      </c>
      <c r="B6" s="179"/>
      <c r="C6" s="97" t="s">
        <v>44</v>
      </c>
      <c r="D6" s="98" t="s">
        <v>63</v>
      </c>
    </row>
    <row r="7" spans="1:40" x14ac:dyDescent="0.25">
      <c r="A7" s="93">
        <v>1.1000000000000001</v>
      </c>
      <c r="B7" s="94" t="s">
        <v>6</v>
      </c>
      <c r="C7" s="95"/>
      <c r="D7" s="96"/>
    </row>
    <row r="8" spans="1:40" x14ac:dyDescent="0.25">
      <c r="A8" s="84" t="s">
        <v>50</v>
      </c>
      <c r="B8" s="87" t="s">
        <v>31</v>
      </c>
      <c r="C8" s="91"/>
      <c r="D8" s="89"/>
    </row>
    <row r="9" spans="1:40" x14ac:dyDescent="0.25">
      <c r="A9" s="84" t="s">
        <v>51</v>
      </c>
      <c r="B9" s="87" t="s">
        <v>32</v>
      </c>
      <c r="C9" s="91"/>
      <c r="D9" s="89"/>
    </row>
    <row r="10" spans="1:40" x14ac:dyDescent="0.25">
      <c r="A10" s="84" t="s">
        <v>52</v>
      </c>
      <c r="B10" s="87" t="s">
        <v>80</v>
      </c>
      <c r="C10" s="91"/>
      <c r="D10" s="89"/>
    </row>
    <row r="11" spans="1:40" x14ac:dyDescent="0.25">
      <c r="A11" s="83">
        <v>1.2</v>
      </c>
      <c r="B11" s="82" t="s">
        <v>7</v>
      </c>
      <c r="C11" s="91"/>
      <c r="D11" s="89"/>
    </row>
    <row r="12" spans="1:40" x14ac:dyDescent="0.25">
      <c r="A12" s="85" t="s">
        <v>53</v>
      </c>
      <c r="B12" s="82" t="s">
        <v>33</v>
      </c>
      <c r="C12" s="91"/>
      <c r="D12" s="89"/>
    </row>
    <row r="13" spans="1:40" x14ac:dyDescent="0.25">
      <c r="A13" s="85" t="s">
        <v>54</v>
      </c>
      <c r="B13" s="82" t="s">
        <v>34</v>
      </c>
      <c r="C13" s="91"/>
      <c r="D13" s="89"/>
    </row>
    <row r="14" spans="1:40" ht="13" thickBot="1" x14ac:dyDescent="0.3">
      <c r="A14" s="99" t="s">
        <v>55</v>
      </c>
      <c r="B14" s="100" t="s">
        <v>81</v>
      </c>
      <c r="C14" s="101"/>
      <c r="D14" s="102"/>
    </row>
    <row r="15" spans="1:40" ht="12.75" customHeight="1" thickBot="1" x14ac:dyDescent="0.3">
      <c r="A15" s="103">
        <v>2</v>
      </c>
      <c r="B15" s="104" t="s">
        <v>88</v>
      </c>
      <c r="C15" s="105" t="s">
        <v>48</v>
      </c>
      <c r="D15" s="106" t="s">
        <v>45</v>
      </c>
    </row>
    <row r="16" spans="1:40" x14ac:dyDescent="0.25">
      <c r="A16" s="93">
        <v>2.1</v>
      </c>
      <c r="B16" s="94" t="s">
        <v>35</v>
      </c>
      <c r="C16" s="95"/>
      <c r="D16" s="96"/>
    </row>
    <row r="17" spans="1:4" x14ac:dyDescent="0.25">
      <c r="A17" s="83">
        <v>2.2000000000000002</v>
      </c>
      <c r="B17" s="82" t="s">
        <v>36</v>
      </c>
      <c r="C17" s="91"/>
      <c r="D17" s="89"/>
    </row>
    <row r="18" spans="1:4" ht="13" thickBot="1" x14ac:dyDescent="0.3">
      <c r="A18" s="107">
        <v>2.2999999999999998</v>
      </c>
      <c r="B18" s="100" t="s">
        <v>30</v>
      </c>
      <c r="C18" s="101"/>
      <c r="D18" s="102"/>
    </row>
    <row r="19" spans="1:4" ht="28.5" customHeight="1" thickBot="1" x14ac:dyDescent="0.3">
      <c r="A19" s="103">
        <v>3</v>
      </c>
      <c r="B19" s="104" t="s">
        <v>10</v>
      </c>
      <c r="C19" s="105" t="s">
        <v>47</v>
      </c>
      <c r="D19" s="106" t="s">
        <v>46</v>
      </c>
    </row>
    <row r="20" spans="1:4" x14ac:dyDescent="0.25">
      <c r="A20" s="93">
        <v>3.1</v>
      </c>
      <c r="B20" s="94" t="s">
        <v>37</v>
      </c>
      <c r="C20" s="95"/>
      <c r="D20" s="96"/>
    </row>
    <row r="21" spans="1:4" x14ac:dyDescent="0.25">
      <c r="A21" s="83">
        <v>3.2</v>
      </c>
      <c r="B21" s="82" t="s">
        <v>38</v>
      </c>
      <c r="C21" s="91"/>
      <c r="D21" s="89"/>
    </row>
    <row r="22" spans="1:4" ht="13" thickBot="1" x14ac:dyDescent="0.3">
      <c r="A22" s="107">
        <v>3.3</v>
      </c>
      <c r="B22" s="100" t="s">
        <v>77</v>
      </c>
      <c r="C22" s="101"/>
      <c r="D22" s="102"/>
    </row>
    <row r="23" spans="1:4" ht="13.5" thickBot="1" x14ac:dyDescent="0.35">
      <c r="A23" s="108">
        <v>4</v>
      </c>
      <c r="B23" s="40" t="s">
        <v>11</v>
      </c>
      <c r="C23" s="105" t="s">
        <v>48</v>
      </c>
      <c r="D23" s="106" t="s">
        <v>45</v>
      </c>
    </row>
    <row r="24" spans="1:4" x14ac:dyDescent="0.25">
      <c r="A24" s="93">
        <v>4.0999999999999996</v>
      </c>
      <c r="B24" s="94" t="s">
        <v>39</v>
      </c>
      <c r="C24" s="95"/>
      <c r="D24" s="96"/>
    </row>
    <row r="25" spans="1:4" x14ac:dyDescent="0.25">
      <c r="A25" s="83">
        <v>4.2</v>
      </c>
      <c r="B25" s="82" t="s">
        <v>40</v>
      </c>
      <c r="C25" s="91"/>
      <c r="D25" s="89"/>
    </row>
    <row r="26" spans="1:4" ht="13" thickBot="1" x14ac:dyDescent="0.3">
      <c r="A26" s="107">
        <v>4.3</v>
      </c>
      <c r="B26" s="100" t="s">
        <v>83</v>
      </c>
      <c r="C26" s="101"/>
      <c r="D26" s="102"/>
    </row>
    <row r="27" spans="1:4" ht="13.5" thickBot="1" x14ac:dyDescent="0.35">
      <c r="A27" s="108">
        <v>5</v>
      </c>
      <c r="B27" s="40" t="s">
        <v>12</v>
      </c>
      <c r="C27" s="105" t="s">
        <v>49</v>
      </c>
      <c r="D27" s="106" t="s">
        <v>45</v>
      </c>
    </row>
    <row r="28" spans="1:4" x14ac:dyDescent="0.25">
      <c r="A28" s="93">
        <v>5.0999999999999996</v>
      </c>
      <c r="B28" s="94" t="s">
        <v>56</v>
      </c>
      <c r="C28" s="95"/>
      <c r="D28" s="96"/>
    </row>
    <row r="29" spans="1:4" x14ac:dyDescent="0.25">
      <c r="A29" s="83" t="s">
        <v>57</v>
      </c>
      <c r="B29" s="82" t="s">
        <v>39</v>
      </c>
      <c r="C29" s="91"/>
      <c r="D29" s="89"/>
    </row>
    <row r="30" spans="1:4" x14ac:dyDescent="0.25">
      <c r="A30" s="83" t="s">
        <v>58</v>
      </c>
      <c r="B30" s="82" t="s">
        <v>40</v>
      </c>
      <c r="C30" s="91"/>
      <c r="D30" s="89"/>
    </row>
    <row r="31" spans="1:4" x14ac:dyDescent="0.25">
      <c r="A31" s="83" t="s">
        <v>59</v>
      </c>
      <c r="B31" s="82" t="s">
        <v>20</v>
      </c>
      <c r="C31" s="91"/>
      <c r="D31" s="89"/>
    </row>
    <row r="32" spans="1:4" x14ac:dyDescent="0.25">
      <c r="A32" s="83">
        <v>5.2</v>
      </c>
      <c r="B32" s="82" t="s">
        <v>84</v>
      </c>
      <c r="C32" s="91"/>
      <c r="D32" s="89"/>
    </row>
    <row r="33" spans="1:4" x14ac:dyDescent="0.25">
      <c r="A33" s="83" t="s">
        <v>60</v>
      </c>
      <c r="B33" s="82" t="s">
        <v>39</v>
      </c>
      <c r="C33" s="91"/>
      <c r="D33" s="89"/>
    </row>
    <row r="34" spans="1:4" x14ac:dyDescent="0.25">
      <c r="A34" s="83" t="s">
        <v>61</v>
      </c>
      <c r="B34" s="82" t="s">
        <v>40</v>
      </c>
      <c r="C34" s="91"/>
      <c r="D34" s="89"/>
    </row>
    <row r="35" spans="1:4" ht="13" thickBot="1" x14ac:dyDescent="0.3">
      <c r="A35" s="86" t="s">
        <v>62</v>
      </c>
      <c r="B35" s="88" t="s">
        <v>83</v>
      </c>
      <c r="C35" s="92"/>
      <c r="D35" s="90"/>
    </row>
  </sheetData>
  <mergeCells count="3">
    <mergeCell ref="A1:D1"/>
    <mergeCell ref="A6:B6"/>
    <mergeCell ref="A5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8023-6BF2-42F9-84AB-9BE7C4FF0D05}">
  <dimension ref="A1:AD54"/>
  <sheetViews>
    <sheetView zoomScale="80" zoomScaleNormal="80" workbookViewId="0">
      <selection activeCell="D3" sqref="D3"/>
    </sheetView>
  </sheetViews>
  <sheetFormatPr defaultRowHeight="14.5" x14ac:dyDescent="0.35"/>
  <cols>
    <col min="1" max="1" width="6.7265625" style="115" customWidth="1"/>
    <col min="2" max="2" width="36.26953125" customWidth="1"/>
    <col min="4" max="4" width="10.26953125" customWidth="1"/>
    <col min="29" max="29" width="14.54296875" customWidth="1"/>
    <col min="30" max="30" width="15.1796875" customWidth="1"/>
  </cols>
  <sheetData>
    <row r="1" spans="1:30" ht="25" x14ac:dyDescent="0.35">
      <c r="A1" s="110" t="s">
        <v>166</v>
      </c>
      <c r="B1" s="31"/>
      <c r="C1" s="31"/>
      <c r="D1" s="31"/>
      <c r="E1" s="29"/>
      <c r="F1" s="29"/>
      <c r="G1" s="29"/>
      <c r="H1" s="29"/>
      <c r="I1" s="29"/>
      <c r="J1" s="2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9"/>
      <c r="AD1" s="9"/>
    </row>
    <row r="2" spans="1:30" x14ac:dyDescent="0.35">
      <c r="A2" s="111"/>
      <c r="B2" s="1"/>
      <c r="C2" s="1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9"/>
      <c r="AD2" s="9"/>
    </row>
    <row r="3" spans="1:30" ht="15" thickBot="1" x14ac:dyDescent="0.4">
      <c r="A3" s="111"/>
      <c r="B3" s="30" t="s">
        <v>89</v>
      </c>
      <c r="C3" s="187" t="s">
        <v>167</v>
      </c>
      <c r="D3" s="2"/>
      <c r="E3" s="7"/>
      <c r="F3" s="7"/>
      <c r="G3" s="7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7"/>
      <c r="T3" s="3"/>
      <c r="U3" s="3"/>
      <c r="V3" s="3"/>
      <c r="W3" s="3"/>
      <c r="X3" s="3"/>
      <c r="Y3" s="3"/>
      <c r="Z3" s="3"/>
      <c r="AA3" s="3"/>
      <c r="AB3" s="3"/>
      <c r="AC3" s="8"/>
      <c r="AD3" s="8"/>
    </row>
    <row r="4" spans="1:30" x14ac:dyDescent="0.35">
      <c r="A4" s="111"/>
      <c r="B4" s="36" t="s">
        <v>90</v>
      </c>
      <c r="C4" s="34"/>
      <c r="D4" s="2"/>
      <c r="E4" s="7"/>
      <c r="F4" s="7"/>
      <c r="G4" s="7"/>
      <c r="H4" s="7"/>
      <c r="I4" s="7"/>
      <c r="J4" s="7"/>
      <c r="K4" s="3"/>
      <c r="L4" s="3"/>
      <c r="M4" s="3"/>
      <c r="N4" s="3"/>
      <c r="O4" s="3"/>
      <c r="P4" s="3"/>
      <c r="Q4" s="3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8"/>
      <c r="AD4" s="8"/>
    </row>
    <row r="5" spans="1:30" x14ac:dyDescent="0.35">
      <c r="A5" s="112"/>
      <c r="B5" s="37" t="s">
        <v>91</v>
      </c>
      <c r="C5" s="35"/>
      <c r="D5" s="42" t="s">
        <v>92</v>
      </c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8"/>
      <c r="AD5" s="8"/>
    </row>
    <row r="6" spans="1:30" ht="15" thickBot="1" x14ac:dyDescent="0.4">
      <c r="A6" s="112"/>
      <c r="B6" s="109" t="s">
        <v>94</v>
      </c>
      <c r="C6" s="158">
        <v>27.5</v>
      </c>
      <c r="D6" s="3" t="s">
        <v>93</v>
      </c>
      <c r="E6" s="7"/>
      <c r="F6" s="7"/>
      <c r="G6" s="7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8"/>
      <c r="AD6" s="8"/>
    </row>
    <row r="7" spans="1:30" ht="15" thickBot="1" x14ac:dyDescent="0.4">
      <c r="A7" s="1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8"/>
      <c r="AD7" s="8"/>
    </row>
    <row r="8" spans="1:30" x14ac:dyDescent="0.35">
      <c r="A8" s="159" t="s">
        <v>95</v>
      </c>
      <c r="B8" s="160"/>
      <c r="C8" s="32"/>
      <c r="D8" s="39"/>
      <c r="E8" s="163" t="s">
        <v>102</v>
      </c>
      <c r="F8" s="164"/>
      <c r="G8" s="163" t="s">
        <v>103</v>
      </c>
      <c r="H8" s="164"/>
      <c r="I8" s="163" t="s">
        <v>104</v>
      </c>
      <c r="J8" s="164"/>
      <c r="K8" s="163" t="s">
        <v>105</v>
      </c>
      <c r="L8" s="164"/>
      <c r="M8" s="163" t="s">
        <v>106</v>
      </c>
      <c r="N8" s="164"/>
      <c r="O8" s="163" t="s">
        <v>107</v>
      </c>
      <c r="P8" s="164"/>
      <c r="Q8" s="163" t="s">
        <v>108</v>
      </c>
      <c r="R8" s="164"/>
      <c r="S8" s="163" t="s">
        <v>109</v>
      </c>
      <c r="T8" s="164"/>
      <c r="U8" s="163" t="s">
        <v>110</v>
      </c>
      <c r="V8" s="164"/>
      <c r="W8" s="163" t="s">
        <v>111</v>
      </c>
      <c r="X8" s="164"/>
      <c r="Y8" s="163" t="s">
        <v>112</v>
      </c>
      <c r="Z8" s="164"/>
      <c r="AA8" s="163" t="s">
        <v>113</v>
      </c>
      <c r="AB8" s="164"/>
      <c r="AC8" s="81" t="s">
        <v>101</v>
      </c>
      <c r="AD8" s="81" t="s">
        <v>101</v>
      </c>
    </row>
    <row r="9" spans="1:30" ht="41.25" customHeight="1" thickBot="1" x14ac:dyDescent="0.4">
      <c r="A9" s="161"/>
      <c r="B9" s="162"/>
      <c r="C9" s="118" t="s">
        <v>96</v>
      </c>
      <c r="D9" s="119" t="s">
        <v>97</v>
      </c>
      <c r="E9" s="120" t="s">
        <v>98</v>
      </c>
      <c r="F9" s="119" t="s">
        <v>99</v>
      </c>
      <c r="G9" s="120" t="s">
        <v>98</v>
      </c>
      <c r="H9" s="119" t="s">
        <v>99</v>
      </c>
      <c r="I9" s="120" t="s">
        <v>98</v>
      </c>
      <c r="J9" s="119" t="s">
        <v>99</v>
      </c>
      <c r="K9" s="120" t="s">
        <v>98</v>
      </c>
      <c r="L9" s="119" t="s">
        <v>99</v>
      </c>
      <c r="M9" s="120" t="s">
        <v>98</v>
      </c>
      <c r="N9" s="119" t="s">
        <v>99</v>
      </c>
      <c r="O9" s="120" t="s">
        <v>98</v>
      </c>
      <c r="P9" s="119" t="s">
        <v>99</v>
      </c>
      <c r="Q9" s="120" t="s">
        <v>98</v>
      </c>
      <c r="R9" s="119" t="s">
        <v>99</v>
      </c>
      <c r="S9" s="120" t="s">
        <v>98</v>
      </c>
      <c r="T9" s="119" t="s">
        <v>99</v>
      </c>
      <c r="U9" s="120" t="s">
        <v>98</v>
      </c>
      <c r="V9" s="119" t="s">
        <v>99</v>
      </c>
      <c r="W9" s="120" t="s">
        <v>98</v>
      </c>
      <c r="X9" s="119" t="s">
        <v>99</v>
      </c>
      <c r="Y9" s="120" t="s">
        <v>98</v>
      </c>
      <c r="Z9" s="119" t="s">
        <v>99</v>
      </c>
      <c r="AA9" s="120" t="s">
        <v>98</v>
      </c>
      <c r="AB9" s="119" t="s">
        <v>99</v>
      </c>
      <c r="AC9" s="121" t="s">
        <v>100</v>
      </c>
      <c r="AD9" s="121" t="s">
        <v>87</v>
      </c>
    </row>
    <row r="10" spans="1:30" x14ac:dyDescent="0.35">
      <c r="A10" s="122">
        <v>1</v>
      </c>
      <c r="B10" s="127" t="s">
        <v>114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83"/>
    </row>
    <row r="11" spans="1:30" x14ac:dyDescent="0.35">
      <c r="A11" s="123">
        <v>1.1000000000000001</v>
      </c>
      <c r="B11" s="185" t="s">
        <v>115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6"/>
    </row>
    <row r="12" spans="1:30" x14ac:dyDescent="0.35">
      <c r="A12" s="117" t="s">
        <v>50</v>
      </c>
      <c r="B12" s="11" t="s">
        <v>116</v>
      </c>
      <c r="C12" s="47"/>
      <c r="D12" s="44"/>
      <c r="E12" s="45"/>
      <c r="F12" s="46">
        <f>ROUND($D12*E12,2)</f>
        <v>0</v>
      </c>
      <c r="G12" s="45"/>
      <c r="H12" s="46">
        <f t="shared" ref="H12:AB12" si="0">ROUND($D12*G12,2)</f>
        <v>0</v>
      </c>
      <c r="I12" s="45"/>
      <c r="J12" s="46">
        <f t="shared" ref="J12:AB12" si="1">ROUND($D12*I12,2)</f>
        <v>0</v>
      </c>
      <c r="K12" s="45"/>
      <c r="L12" s="46">
        <f t="shared" ref="L12:AB12" si="2">ROUND($D12*K12,2)</f>
        <v>0</v>
      </c>
      <c r="M12" s="45"/>
      <c r="N12" s="46">
        <f t="shared" ref="N12:AB12" si="3">ROUND($D12*M12,2)</f>
        <v>0</v>
      </c>
      <c r="O12" s="45"/>
      <c r="P12" s="46">
        <f t="shared" ref="P12:AB12" si="4">ROUND($D12*O12,2)</f>
        <v>0</v>
      </c>
      <c r="Q12" s="45"/>
      <c r="R12" s="46">
        <f t="shared" ref="R12:AB12" si="5">ROUND($D12*Q12,2)</f>
        <v>0</v>
      </c>
      <c r="S12" s="45"/>
      <c r="T12" s="46">
        <f t="shared" ref="T12:AB12" si="6">ROUND($D12*S12,2)</f>
        <v>0</v>
      </c>
      <c r="U12" s="45"/>
      <c r="V12" s="46">
        <f t="shared" ref="V12:AB13" si="7">ROUND($D12*U12,2)</f>
        <v>0</v>
      </c>
      <c r="W12" s="45"/>
      <c r="X12" s="46">
        <f t="shared" ref="X12:AB12" si="8">ROUND($D12*W12,2)</f>
        <v>0</v>
      </c>
      <c r="Y12" s="45"/>
      <c r="Z12" s="46">
        <f t="shared" ref="Z12:AB12" si="9">ROUND($D12*Y12,2)</f>
        <v>0</v>
      </c>
      <c r="AA12" s="45"/>
      <c r="AB12" s="46">
        <f t="shared" ref="AB12" si="10">ROUND($D12*AA12,2)</f>
        <v>0</v>
      </c>
      <c r="AC12" s="71">
        <f>SUM(F12,H12,J12,L12,N12,P12,R12,T12,V12,X12,Z12,AB12)</f>
        <v>0</v>
      </c>
      <c r="AD12" s="74">
        <f>AC12/$C$6</f>
        <v>0</v>
      </c>
    </row>
    <row r="13" spans="1:30" x14ac:dyDescent="0.35">
      <c r="A13" s="117" t="s">
        <v>51</v>
      </c>
      <c r="B13" s="11" t="s">
        <v>117</v>
      </c>
      <c r="C13" s="47"/>
      <c r="D13" s="44"/>
      <c r="E13" s="45"/>
      <c r="F13" s="46">
        <f t="shared" ref="F13:T14" si="11">ROUND($D13*E13,2)</f>
        <v>0</v>
      </c>
      <c r="G13" s="45"/>
      <c r="H13" s="46">
        <f t="shared" si="11"/>
        <v>0</v>
      </c>
      <c r="I13" s="45"/>
      <c r="J13" s="46">
        <f t="shared" si="11"/>
        <v>0</v>
      </c>
      <c r="K13" s="45"/>
      <c r="L13" s="46">
        <f t="shared" si="11"/>
        <v>0</v>
      </c>
      <c r="M13" s="45"/>
      <c r="N13" s="46">
        <f t="shared" si="11"/>
        <v>0</v>
      </c>
      <c r="O13" s="45"/>
      <c r="P13" s="46">
        <f t="shared" si="11"/>
        <v>0</v>
      </c>
      <c r="Q13" s="45"/>
      <c r="R13" s="46">
        <f t="shared" si="11"/>
        <v>0</v>
      </c>
      <c r="S13" s="45"/>
      <c r="T13" s="46">
        <f t="shared" si="11"/>
        <v>0</v>
      </c>
      <c r="U13" s="45"/>
      <c r="V13" s="46">
        <f t="shared" si="7"/>
        <v>0</v>
      </c>
      <c r="W13" s="45"/>
      <c r="X13" s="46">
        <f t="shared" si="7"/>
        <v>0</v>
      </c>
      <c r="Y13" s="45"/>
      <c r="Z13" s="46">
        <f t="shared" si="7"/>
        <v>0</v>
      </c>
      <c r="AA13" s="45"/>
      <c r="AB13" s="46">
        <f t="shared" si="7"/>
        <v>0</v>
      </c>
      <c r="AC13" s="71">
        <f t="shared" ref="AC13:AC14" si="12">SUM(F13,H13,J13,L13,N13,P13,R13,T13,V13,X13,Z13,AB13)</f>
        <v>0</v>
      </c>
      <c r="AD13" s="74">
        <f t="shared" ref="AD13:AD14" si="13">AC13/$C$6</f>
        <v>0</v>
      </c>
    </row>
    <row r="14" spans="1:30" x14ac:dyDescent="0.35">
      <c r="A14" s="117" t="s">
        <v>52</v>
      </c>
      <c r="B14" s="11" t="s">
        <v>142</v>
      </c>
      <c r="C14" s="47"/>
      <c r="D14" s="44"/>
      <c r="E14" s="45"/>
      <c r="F14" s="46">
        <f t="shared" si="11"/>
        <v>0</v>
      </c>
      <c r="G14" s="45"/>
      <c r="H14" s="46">
        <f t="shared" ref="H14:AB14" si="14">ROUND($D14*G14,2)</f>
        <v>0</v>
      </c>
      <c r="I14" s="45"/>
      <c r="J14" s="46">
        <f t="shared" si="14"/>
        <v>0</v>
      </c>
      <c r="K14" s="45"/>
      <c r="L14" s="46">
        <f t="shared" si="14"/>
        <v>0</v>
      </c>
      <c r="M14" s="45"/>
      <c r="N14" s="46">
        <f t="shared" si="14"/>
        <v>0</v>
      </c>
      <c r="O14" s="45"/>
      <c r="P14" s="46">
        <f t="shared" si="14"/>
        <v>0</v>
      </c>
      <c r="Q14" s="45"/>
      <c r="R14" s="46">
        <f t="shared" si="14"/>
        <v>0</v>
      </c>
      <c r="S14" s="45"/>
      <c r="T14" s="46">
        <f t="shared" si="14"/>
        <v>0</v>
      </c>
      <c r="U14" s="45"/>
      <c r="V14" s="46">
        <f t="shared" si="14"/>
        <v>0</v>
      </c>
      <c r="W14" s="45"/>
      <c r="X14" s="46">
        <f t="shared" si="14"/>
        <v>0</v>
      </c>
      <c r="Y14" s="45"/>
      <c r="Z14" s="46">
        <f t="shared" si="14"/>
        <v>0</v>
      </c>
      <c r="AA14" s="45"/>
      <c r="AB14" s="46">
        <f t="shared" si="14"/>
        <v>0</v>
      </c>
      <c r="AC14" s="71">
        <f t="shared" si="12"/>
        <v>0</v>
      </c>
      <c r="AD14" s="74">
        <f t="shared" si="13"/>
        <v>0</v>
      </c>
    </row>
    <row r="15" spans="1:30" x14ac:dyDescent="0.35">
      <c r="A15" s="166" t="s">
        <v>118</v>
      </c>
      <c r="B15" s="166"/>
      <c r="C15" s="166"/>
      <c r="D15" s="167"/>
      <c r="E15" s="49"/>
      <c r="F15" s="50">
        <f>SUM(F12:F14)</f>
        <v>0</v>
      </c>
      <c r="G15" s="49"/>
      <c r="H15" s="50">
        <f t="shared" ref="H15" si="15">SUM(H12:H14)</f>
        <v>0</v>
      </c>
      <c r="I15" s="49"/>
      <c r="J15" s="50">
        <f t="shared" ref="J15" si="16">SUM(J12:J14)</f>
        <v>0</v>
      </c>
      <c r="K15" s="49"/>
      <c r="L15" s="50">
        <f t="shared" ref="L15" si="17">SUM(L12:L14)</f>
        <v>0</v>
      </c>
      <c r="M15" s="49"/>
      <c r="N15" s="50">
        <f t="shared" ref="N15" si="18">SUM(N12:N14)</f>
        <v>0</v>
      </c>
      <c r="O15" s="49"/>
      <c r="P15" s="50">
        <f t="shared" ref="P15" si="19">SUM(P12:P14)</f>
        <v>0</v>
      </c>
      <c r="Q15" s="49"/>
      <c r="R15" s="50">
        <f t="shared" ref="R15" si="20">SUM(R12:R14)</f>
        <v>0</v>
      </c>
      <c r="S15" s="49"/>
      <c r="T15" s="50">
        <f t="shared" ref="T15" si="21">SUM(T12:T14)</f>
        <v>0</v>
      </c>
      <c r="U15" s="49"/>
      <c r="V15" s="50">
        <f t="shared" ref="V15" si="22">SUM(V12:V14)</f>
        <v>0</v>
      </c>
      <c r="W15" s="49"/>
      <c r="X15" s="50">
        <f t="shared" ref="X15" si="23">SUM(X12:X14)</f>
        <v>0</v>
      </c>
      <c r="Y15" s="49"/>
      <c r="Z15" s="50">
        <f t="shared" ref="Z15" si="24">SUM(Z12:Z14)</f>
        <v>0</v>
      </c>
      <c r="AA15" s="49"/>
      <c r="AB15" s="50">
        <f t="shared" ref="AB15" si="25">SUM(AB12:AB14)</f>
        <v>0</v>
      </c>
      <c r="AC15" s="51">
        <f>SUM(AC12:AC14)</f>
        <v>0</v>
      </c>
      <c r="AD15" s="75">
        <f>SUM(AD12:AD14)</f>
        <v>0</v>
      </c>
    </row>
    <row r="16" spans="1:30" x14ac:dyDescent="0.35">
      <c r="A16" s="123">
        <v>1.2</v>
      </c>
      <c r="B16" s="185" t="s">
        <v>119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74"/>
    </row>
    <row r="17" spans="1:30" x14ac:dyDescent="0.35">
      <c r="A17" s="117" t="s">
        <v>53</v>
      </c>
      <c r="B17" s="1" t="s">
        <v>120</v>
      </c>
      <c r="C17" s="43"/>
      <c r="D17" s="44"/>
      <c r="E17" s="45"/>
      <c r="F17" s="46">
        <f>ROUND($D17*E17,2)</f>
        <v>0</v>
      </c>
      <c r="G17" s="45"/>
      <c r="H17" s="46">
        <f t="shared" ref="H17:AB17" si="26">ROUND($D17*G17,2)</f>
        <v>0</v>
      </c>
      <c r="I17" s="45"/>
      <c r="J17" s="46">
        <f t="shared" ref="J17:AB17" si="27">ROUND($D17*I17,2)</f>
        <v>0</v>
      </c>
      <c r="K17" s="45"/>
      <c r="L17" s="46">
        <f t="shared" ref="L17:AB17" si="28">ROUND($D17*K17,2)</f>
        <v>0</v>
      </c>
      <c r="M17" s="45"/>
      <c r="N17" s="46">
        <f t="shared" ref="N17:AB17" si="29">ROUND($D17*M17,2)</f>
        <v>0</v>
      </c>
      <c r="O17" s="45"/>
      <c r="P17" s="46">
        <f t="shared" ref="P17:AB17" si="30">ROUND($D17*O17,2)</f>
        <v>0</v>
      </c>
      <c r="Q17" s="45"/>
      <c r="R17" s="46">
        <f t="shared" ref="R17:AB17" si="31">ROUND($D17*Q17,2)</f>
        <v>0</v>
      </c>
      <c r="S17" s="45"/>
      <c r="T17" s="46">
        <f t="shared" ref="T17:AB17" si="32">ROUND($D17*S17,2)</f>
        <v>0</v>
      </c>
      <c r="U17" s="45"/>
      <c r="V17" s="46">
        <f t="shared" ref="V17:AB18" si="33">ROUND($D17*U17,2)</f>
        <v>0</v>
      </c>
      <c r="W17" s="45"/>
      <c r="X17" s="46">
        <f t="shared" ref="X17:AB17" si="34">ROUND($D17*W17,2)</f>
        <v>0</v>
      </c>
      <c r="Y17" s="45"/>
      <c r="Z17" s="46">
        <f t="shared" ref="Z17:AB17" si="35">ROUND($D17*Y17,2)</f>
        <v>0</v>
      </c>
      <c r="AA17" s="45"/>
      <c r="AB17" s="46">
        <f t="shared" ref="AB17" si="36">ROUND($D17*AA17,2)</f>
        <v>0</v>
      </c>
      <c r="AC17" s="71">
        <f t="shared" ref="AC17:AC19" si="37">SUM(F17,H17,J17,L17,N17,P17,R17,T17,V17,X17,Z17,AB17)</f>
        <v>0</v>
      </c>
      <c r="AD17" s="74">
        <f t="shared" ref="AD17:AD19" si="38">AC17/$C$6</f>
        <v>0</v>
      </c>
    </row>
    <row r="18" spans="1:30" x14ac:dyDescent="0.35">
      <c r="A18" s="117" t="s">
        <v>54</v>
      </c>
      <c r="B18" s="1" t="s">
        <v>121</v>
      </c>
      <c r="C18" s="43"/>
      <c r="D18" s="44"/>
      <c r="E18" s="45"/>
      <c r="F18" s="46">
        <f t="shared" ref="F18:T19" si="39">ROUND($D18*E18,2)</f>
        <v>0</v>
      </c>
      <c r="G18" s="45"/>
      <c r="H18" s="46">
        <f t="shared" si="39"/>
        <v>0</v>
      </c>
      <c r="I18" s="45"/>
      <c r="J18" s="46">
        <f t="shared" si="39"/>
        <v>0</v>
      </c>
      <c r="K18" s="45"/>
      <c r="L18" s="46">
        <f t="shared" si="39"/>
        <v>0</v>
      </c>
      <c r="M18" s="45"/>
      <c r="N18" s="46">
        <f t="shared" si="39"/>
        <v>0</v>
      </c>
      <c r="O18" s="45"/>
      <c r="P18" s="46">
        <f t="shared" si="39"/>
        <v>0</v>
      </c>
      <c r="Q18" s="45"/>
      <c r="R18" s="46">
        <f t="shared" si="39"/>
        <v>0</v>
      </c>
      <c r="S18" s="45"/>
      <c r="T18" s="46">
        <f t="shared" si="39"/>
        <v>0</v>
      </c>
      <c r="U18" s="45"/>
      <c r="V18" s="46">
        <f t="shared" si="33"/>
        <v>0</v>
      </c>
      <c r="W18" s="45"/>
      <c r="X18" s="46">
        <f t="shared" si="33"/>
        <v>0</v>
      </c>
      <c r="Y18" s="45"/>
      <c r="Z18" s="46">
        <f t="shared" si="33"/>
        <v>0</v>
      </c>
      <c r="AA18" s="45"/>
      <c r="AB18" s="46">
        <f t="shared" si="33"/>
        <v>0</v>
      </c>
      <c r="AC18" s="71">
        <f t="shared" si="37"/>
        <v>0</v>
      </c>
      <c r="AD18" s="74">
        <f t="shared" si="38"/>
        <v>0</v>
      </c>
    </row>
    <row r="19" spans="1:30" x14ac:dyDescent="0.35">
      <c r="A19" s="117" t="s">
        <v>55</v>
      </c>
      <c r="B19" s="1" t="s">
        <v>141</v>
      </c>
      <c r="C19" s="43"/>
      <c r="D19" s="44"/>
      <c r="E19" s="45"/>
      <c r="F19" s="46">
        <f t="shared" si="39"/>
        <v>0</v>
      </c>
      <c r="G19" s="45"/>
      <c r="H19" s="46">
        <f t="shared" ref="H19:AB19" si="40">ROUND($D19*G19,2)</f>
        <v>0</v>
      </c>
      <c r="I19" s="45"/>
      <c r="J19" s="46">
        <f t="shared" si="40"/>
        <v>0</v>
      </c>
      <c r="K19" s="45"/>
      <c r="L19" s="46">
        <f t="shared" si="40"/>
        <v>0</v>
      </c>
      <c r="M19" s="45"/>
      <c r="N19" s="46">
        <f t="shared" si="40"/>
        <v>0</v>
      </c>
      <c r="O19" s="45"/>
      <c r="P19" s="46">
        <f t="shared" si="40"/>
        <v>0</v>
      </c>
      <c r="Q19" s="45"/>
      <c r="R19" s="46">
        <f t="shared" si="40"/>
        <v>0</v>
      </c>
      <c r="S19" s="45"/>
      <c r="T19" s="46">
        <f t="shared" si="40"/>
        <v>0</v>
      </c>
      <c r="U19" s="45"/>
      <c r="V19" s="46">
        <f t="shared" si="40"/>
        <v>0</v>
      </c>
      <c r="W19" s="45"/>
      <c r="X19" s="46">
        <f t="shared" si="40"/>
        <v>0</v>
      </c>
      <c r="Y19" s="45"/>
      <c r="Z19" s="46">
        <f t="shared" si="40"/>
        <v>0</v>
      </c>
      <c r="AA19" s="45"/>
      <c r="AB19" s="46">
        <f t="shared" si="40"/>
        <v>0</v>
      </c>
      <c r="AC19" s="71">
        <f t="shared" si="37"/>
        <v>0</v>
      </c>
      <c r="AD19" s="74">
        <f t="shared" si="38"/>
        <v>0</v>
      </c>
    </row>
    <row r="20" spans="1:30" x14ac:dyDescent="0.35">
      <c r="A20" s="166" t="s">
        <v>122</v>
      </c>
      <c r="B20" s="166"/>
      <c r="C20" s="166"/>
      <c r="D20" s="167"/>
      <c r="E20" s="49"/>
      <c r="F20" s="50">
        <f>SUM(F17:F19)</f>
        <v>0</v>
      </c>
      <c r="G20" s="49"/>
      <c r="H20" s="50">
        <f t="shared" ref="H20" si="41">SUM(H17:H19)</f>
        <v>0</v>
      </c>
      <c r="I20" s="49"/>
      <c r="J20" s="50">
        <f t="shared" ref="J20" si="42">SUM(J17:J19)</f>
        <v>0</v>
      </c>
      <c r="K20" s="49"/>
      <c r="L20" s="50">
        <f t="shared" ref="L20" si="43">SUM(L17:L19)</f>
        <v>0</v>
      </c>
      <c r="M20" s="49"/>
      <c r="N20" s="50">
        <f t="shared" ref="N20" si="44">SUM(N17:N19)</f>
        <v>0</v>
      </c>
      <c r="O20" s="49"/>
      <c r="P20" s="50">
        <f t="shared" ref="P20" si="45">SUM(P17:P19)</f>
        <v>0</v>
      </c>
      <c r="Q20" s="49"/>
      <c r="R20" s="50">
        <f t="shared" ref="R20" si="46">SUM(R17:R19)</f>
        <v>0</v>
      </c>
      <c r="S20" s="49"/>
      <c r="T20" s="50">
        <f t="shared" ref="T20" si="47">SUM(T17:T19)</f>
        <v>0</v>
      </c>
      <c r="U20" s="49"/>
      <c r="V20" s="50">
        <f t="shared" ref="V20" si="48">SUM(V17:V19)</f>
        <v>0</v>
      </c>
      <c r="W20" s="49"/>
      <c r="X20" s="50">
        <f t="shared" ref="X20" si="49">SUM(X17:X19)</f>
        <v>0</v>
      </c>
      <c r="Y20" s="49"/>
      <c r="Z20" s="50">
        <f t="shared" ref="Z20" si="50">SUM(Z17:Z19)</f>
        <v>0</v>
      </c>
      <c r="AA20" s="49"/>
      <c r="AB20" s="50">
        <f t="shared" ref="AB20" si="51">SUM(AB17:AB19)</f>
        <v>0</v>
      </c>
      <c r="AC20" s="51">
        <f>SUM(AC17:AC19)</f>
        <v>0</v>
      </c>
      <c r="AD20" s="75">
        <f>SUM(AD17:AD19)</f>
        <v>0</v>
      </c>
    </row>
    <row r="21" spans="1:30" x14ac:dyDescent="0.35">
      <c r="A21" s="168" t="s">
        <v>123</v>
      </c>
      <c r="B21" s="169"/>
      <c r="C21" s="169"/>
      <c r="D21" s="170"/>
      <c r="E21" s="53"/>
      <c r="F21" s="54">
        <f>F15+F20</f>
        <v>0</v>
      </c>
      <c r="G21" s="53"/>
      <c r="H21" s="54">
        <f t="shared" ref="H21" si="52">H15+H20</f>
        <v>0</v>
      </c>
      <c r="I21" s="53"/>
      <c r="J21" s="54">
        <f t="shared" ref="J21" si="53">J15+J20</f>
        <v>0</v>
      </c>
      <c r="K21" s="53"/>
      <c r="L21" s="54">
        <f t="shared" ref="L21" si="54">L15+L20</f>
        <v>0</v>
      </c>
      <c r="M21" s="53"/>
      <c r="N21" s="54">
        <f t="shared" ref="N21" si="55">N15+N20</f>
        <v>0</v>
      </c>
      <c r="O21" s="53"/>
      <c r="P21" s="54">
        <f t="shared" ref="P21" si="56">P15+P20</f>
        <v>0</v>
      </c>
      <c r="Q21" s="53"/>
      <c r="R21" s="54">
        <f t="shared" ref="R21" si="57">R15+R20</f>
        <v>0</v>
      </c>
      <c r="S21" s="53"/>
      <c r="T21" s="54">
        <f t="shared" ref="T21" si="58">T15+T20</f>
        <v>0</v>
      </c>
      <c r="U21" s="53"/>
      <c r="V21" s="54">
        <f t="shared" ref="V21" si="59">V15+V20</f>
        <v>0</v>
      </c>
      <c r="W21" s="53"/>
      <c r="X21" s="54">
        <f t="shared" ref="X21" si="60">X15+X20</f>
        <v>0</v>
      </c>
      <c r="Y21" s="53"/>
      <c r="Z21" s="54">
        <f t="shared" ref="Z21" si="61">Z15+Z20</f>
        <v>0</v>
      </c>
      <c r="AA21" s="53"/>
      <c r="AB21" s="54">
        <f t="shared" ref="AB21" si="62">AB15+AB20</f>
        <v>0</v>
      </c>
      <c r="AC21" s="72">
        <f>AC15+AC20</f>
        <v>0</v>
      </c>
      <c r="AD21" s="76">
        <f>AD15+AD20</f>
        <v>0</v>
      </c>
    </row>
    <row r="22" spans="1:30" x14ac:dyDescent="0.35">
      <c r="A22" s="124">
        <v>2</v>
      </c>
      <c r="B22" s="129" t="s">
        <v>124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84"/>
    </row>
    <row r="23" spans="1:30" x14ac:dyDescent="0.35">
      <c r="A23" s="116">
        <v>2.1</v>
      </c>
      <c r="B23" s="1" t="s">
        <v>125</v>
      </c>
      <c r="C23" s="43"/>
      <c r="D23" s="44"/>
      <c r="E23" s="45"/>
      <c r="F23" s="46">
        <f>ROUND($D23*E23,2)</f>
        <v>0</v>
      </c>
      <c r="G23" s="45"/>
      <c r="H23" s="46">
        <f t="shared" ref="H23:AB23" si="63">ROUND($D23*G23,2)</f>
        <v>0</v>
      </c>
      <c r="I23" s="45"/>
      <c r="J23" s="46">
        <f t="shared" ref="J23:AB23" si="64">ROUND($D23*I23,2)</f>
        <v>0</v>
      </c>
      <c r="K23" s="45"/>
      <c r="L23" s="46">
        <f t="shared" ref="L23:AB23" si="65">ROUND($D23*K23,2)</f>
        <v>0</v>
      </c>
      <c r="M23" s="45"/>
      <c r="N23" s="46">
        <f t="shared" ref="N23:AB23" si="66">ROUND($D23*M23,2)</f>
        <v>0</v>
      </c>
      <c r="O23" s="45"/>
      <c r="P23" s="46">
        <f t="shared" ref="P23:AB23" si="67">ROUND($D23*O23,2)</f>
        <v>0</v>
      </c>
      <c r="Q23" s="45"/>
      <c r="R23" s="46">
        <f t="shared" ref="R23:AB23" si="68">ROUND($D23*Q23,2)</f>
        <v>0</v>
      </c>
      <c r="S23" s="45"/>
      <c r="T23" s="46">
        <f t="shared" ref="T23:AB23" si="69">ROUND($D23*S23,2)</f>
        <v>0</v>
      </c>
      <c r="U23" s="45"/>
      <c r="V23" s="46">
        <f t="shared" ref="V23:AB24" si="70">ROUND($D23*U23,2)</f>
        <v>0</v>
      </c>
      <c r="W23" s="45"/>
      <c r="X23" s="46">
        <f t="shared" ref="X23:AB23" si="71">ROUND($D23*W23,2)</f>
        <v>0</v>
      </c>
      <c r="Y23" s="45"/>
      <c r="Z23" s="46">
        <f t="shared" ref="Z23:AB23" si="72">ROUND($D23*Y23,2)</f>
        <v>0</v>
      </c>
      <c r="AA23" s="45"/>
      <c r="AB23" s="46">
        <f t="shared" ref="AB23" si="73">ROUND($D23*AA23,2)</f>
        <v>0</v>
      </c>
      <c r="AC23" s="71">
        <f t="shared" ref="AC23:AC25" si="74">SUM(F23,H23,J23,L23,N23,P23,R23,T23,V23,X23,Z23,AB23)</f>
        <v>0</v>
      </c>
      <c r="AD23" s="74">
        <f t="shared" ref="AD23:AD25" si="75">AC23/$C$6</f>
        <v>0</v>
      </c>
    </row>
    <row r="24" spans="1:30" x14ac:dyDescent="0.35">
      <c r="A24" s="116">
        <v>2.2000000000000002</v>
      </c>
      <c r="B24" s="1" t="s">
        <v>126</v>
      </c>
      <c r="C24" s="43"/>
      <c r="D24" s="44"/>
      <c r="E24" s="45"/>
      <c r="F24" s="46">
        <f t="shared" ref="F24:T25" si="76">ROUND($D24*E24,2)</f>
        <v>0</v>
      </c>
      <c r="G24" s="45"/>
      <c r="H24" s="46">
        <f t="shared" si="76"/>
        <v>0</v>
      </c>
      <c r="I24" s="45"/>
      <c r="J24" s="46">
        <f t="shared" si="76"/>
        <v>0</v>
      </c>
      <c r="K24" s="45"/>
      <c r="L24" s="46">
        <f t="shared" si="76"/>
        <v>0</v>
      </c>
      <c r="M24" s="45"/>
      <c r="N24" s="46">
        <f t="shared" si="76"/>
        <v>0</v>
      </c>
      <c r="O24" s="45"/>
      <c r="P24" s="46">
        <f t="shared" si="76"/>
        <v>0</v>
      </c>
      <c r="Q24" s="45"/>
      <c r="R24" s="46">
        <f t="shared" si="76"/>
        <v>0</v>
      </c>
      <c r="S24" s="45"/>
      <c r="T24" s="46">
        <f t="shared" si="76"/>
        <v>0</v>
      </c>
      <c r="U24" s="45"/>
      <c r="V24" s="46">
        <f t="shared" si="70"/>
        <v>0</v>
      </c>
      <c r="W24" s="45"/>
      <c r="X24" s="46">
        <f t="shared" si="70"/>
        <v>0</v>
      </c>
      <c r="Y24" s="45"/>
      <c r="Z24" s="46">
        <f t="shared" si="70"/>
        <v>0</v>
      </c>
      <c r="AA24" s="45"/>
      <c r="AB24" s="46">
        <f t="shared" si="70"/>
        <v>0</v>
      </c>
      <c r="AC24" s="71">
        <f t="shared" si="74"/>
        <v>0</v>
      </c>
      <c r="AD24" s="74">
        <f t="shared" si="75"/>
        <v>0</v>
      </c>
    </row>
    <row r="25" spans="1:30" x14ac:dyDescent="0.35">
      <c r="A25" s="116">
        <v>2.2999999999999998</v>
      </c>
      <c r="B25" s="1" t="s">
        <v>140</v>
      </c>
      <c r="C25" s="43"/>
      <c r="D25" s="44"/>
      <c r="E25" s="45"/>
      <c r="F25" s="46">
        <f t="shared" si="76"/>
        <v>0</v>
      </c>
      <c r="G25" s="45"/>
      <c r="H25" s="46">
        <f t="shared" ref="H25:AB25" si="77">ROUND($D25*G25,2)</f>
        <v>0</v>
      </c>
      <c r="I25" s="45"/>
      <c r="J25" s="46">
        <f t="shared" si="77"/>
        <v>0</v>
      </c>
      <c r="K25" s="45"/>
      <c r="L25" s="46">
        <f t="shared" si="77"/>
        <v>0</v>
      </c>
      <c r="M25" s="45"/>
      <c r="N25" s="46">
        <f t="shared" si="77"/>
        <v>0</v>
      </c>
      <c r="O25" s="45"/>
      <c r="P25" s="46">
        <f t="shared" si="77"/>
        <v>0</v>
      </c>
      <c r="Q25" s="45"/>
      <c r="R25" s="46">
        <f t="shared" si="77"/>
        <v>0</v>
      </c>
      <c r="S25" s="45"/>
      <c r="T25" s="46">
        <f t="shared" si="77"/>
        <v>0</v>
      </c>
      <c r="U25" s="45"/>
      <c r="V25" s="46">
        <f t="shared" si="77"/>
        <v>0</v>
      </c>
      <c r="W25" s="45"/>
      <c r="X25" s="46">
        <f t="shared" si="77"/>
        <v>0</v>
      </c>
      <c r="Y25" s="45"/>
      <c r="Z25" s="46">
        <f t="shared" si="77"/>
        <v>0</v>
      </c>
      <c r="AA25" s="45"/>
      <c r="AB25" s="46">
        <f t="shared" si="77"/>
        <v>0</v>
      </c>
      <c r="AC25" s="71">
        <f t="shared" si="74"/>
        <v>0</v>
      </c>
      <c r="AD25" s="74">
        <f t="shared" si="75"/>
        <v>0</v>
      </c>
    </row>
    <row r="26" spans="1:30" x14ac:dyDescent="0.35">
      <c r="A26" s="168" t="s">
        <v>127</v>
      </c>
      <c r="B26" s="169"/>
      <c r="C26" s="169"/>
      <c r="D26" s="170"/>
      <c r="E26" s="53"/>
      <c r="F26" s="54">
        <f>SUM(F23:F25)</f>
        <v>0</v>
      </c>
      <c r="G26" s="53"/>
      <c r="H26" s="54">
        <f t="shared" ref="H26" si="78">SUM(H23:H25)</f>
        <v>0</v>
      </c>
      <c r="I26" s="53"/>
      <c r="J26" s="54">
        <f t="shared" ref="J26" si="79">SUM(J23:J25)</f>
        <v>0</v>
      </c>
      <c r="K26" s="53"/>
      <c r="L26" s="54">
        <f t="shared" ref="L26" si="80">SUM(L23:L25)</f>
        <v>0</v>
      </c>
      <c r="M26" s="53"/>
      <c r="N26" s="54">
        <f t="shared" ref="N26" si="81">SUM(N23:N25)</f>
        <v>0</v>
      </c>
      <c r="O26" s="53"/>
      <c r="P26" s="54">
        <f t="shared" ref="P26" si="82">SUM(P23:P25)</f>
        <v>0</v>
      </c>
      <c r="Q26" s="53"/>
      <c r="R26" s="54">
        <f t="shared" ref="R26" si="83">SUM(R23:R25)</f>
        <v>0</v>
      </c>
      <c r="S26" s="53"/>
      <c r="T26" s="54">
        <f t="shared" ref="T26" si="84">SUM(T23:T25)</f>
        <v>0</v>
      </c>
      <c r="U26" s="53"/>
      <c r="V26" s="54">
        <f t="shared" ref="V26" si="85">SUM(V23:V25)</f>
        <v>0</v>
      </c>
      <c r="W26" s="53"/>
      <c r="X26" s="54">
        <f t="shared" ref="X26" si="86">SUM(X23:X25)</f>
        <v>0</v>
      </c>
      <c r="Y26" s="53"/>
      <c r="Z26" s="54">
        <f t="shared" ref="Z26" si="87">SUM(Z23:Z25)</f>
        <v>0</v>
      </c>
      <c r="AA26" s="53"/>
      <c r="AB26" s="54">
        <f t="shared" ref="AB26" si="88">SUM(AB23:AB25)</f>
        <v>0</v>
      </c>
      <c r="AC26" s="72">
        <f>SUM(AC23:AC25)</f>
        <v>0</v>
      </c>
      <c r="AD26" s="76">
        <f>SUM(AD23:AD25)</f>
        <v>0</v>
      </c>
    </row>
    <row r="27" spans="1:30" x14ac:dyDescent="0.35">
      <c r="A27" s="124">
        <v>3</v>
      </c>
      <c r="B27" s="129" t="s">
        <v>138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84"/>
    </row>
    <row r="28" spans="1:30" x14ac:dyDescent="0.35">
      <c r="A28" s="123">
        <v>3.1</v>
      </c>
      <c r="B28" s="188" t="s">
        <v>139</v>
      </c>
      <c r="C28" s="188"/>
      <c r="D28" s="188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8"/>
      <c r="AD28" s="186"/>
    </row>
    <row r="29" spans="1:30" x14ac:dyDescent="0.35">
      <c r="A29" s="116" t="s">
        <v>153</v>
      </c>
      <c r="B29" s="126" t="s">
        <v>154</v>
      </c>
      <c r="C29" s="43"/>
      <c r="D29" s="44"/>
      <c r="E29" s="45"/>
      <c r="F29" s="46">
        <f>ROUND($D29*E29,2)</f>
        <v>0</v>
      </c>
      <c r="G29" s="45"/>
      <c r="H29" s="46">
        <f t="shared" ref="H29:AB29" si="89">ROUND($D29*G29,2)</f>
        <v>0</v>
      </c>
      <c r="I29" s="45"/>
      <c r="J29" s="46">
        <f t="shared" ref="J29:AB29" si="90">ROUND($D29*I29,2)</f>
        <v>0</v>
      </c>
      <c r="K29" s="45"/>
      <c r="L29" s="46">
        <f t="shared" ref="L29:AB29" si="91">ROUND($D29*K29,2)</f>
        <v>0</v>
      </c>
      <c r="M29" s="45"/>
      <c r="N29" s="46">
        <f t="shared" ref="N29:AB29" si="92">ROUND($D29*M29,2)</f>
        <v>0</v>
      </c>
      <c r="O29" s="45"/>
      <c r="P29" s="46">
        <f t="shared" ref="P29:AB29" si="93">ROUND($D29*O29,2)</f>
        <v>0</v>
      </c>
      <c r="Q29" s="45"/>
      <c r="R29" s="46">
        <f t="shared" ref="R29:AB29" si="94">ROUND($D29*Q29,2)</f>
        <v>0</v>
      </c>
      <c r="S29" s="45"/>
      <c r="T29" s="46">
        <f t="shared" ref="T29:AB29" si="95">ROUND($D29*S29,2)</f>
        <v>0</v>
      </c>
      <c r="U29" s="45"/>
      <c r="V29" s="46">
        <f t="shared" ref="V29:AB30" si="96">ROUND($D29*U29,2)</f>
        <v>0</v>
      </c>
      <c r="W29" s="45"/>
      <c r="X29" s="46">
        <f t="shared" ref="X29:AB29" si="97">ROUND($D29*W29,2)</f>
        <v>0</v>
      </c>
      <c r="Y29" s="45"/>
      <c r="Z29" s="46">
        <f t="shared" ref="Z29:AB29" si="98">ROUND($D29*Y29,2)</f>
        <v>0</v>
      </c>
      <c r="AA29" s="45"/>
      <c r="AB29" s="46">
        <f t="shared" ref="AB29" si="99">ROUND($D29*AA29,2)</f>
        <v>0</v>
      </c>
      <c r="AC29" s="71">
        <f t="shared" ref="AC29:AC30" si="100">SUM(F29,H29,J29,L29,N29,P29,R29,T29,V29,X29,Z29,AB29)</f>
        <v>0</v>
      </c>
      <c r="AD29" s="74">
        <f t="shared" ref="AD29:AD31" si="101">AC29/$C$6</f>
        <v>0</v>
      </c>
    </row>
    <row r="30" spans="1:30" x14ac:dyDescent="0.35">
      <c r="A30" s="116" t="s">
        <v>155</v>
      </c>
      <c r="B30" s="126" t="s">
        <v>158</v>
      </c>
      <c r="C30" s="43"/>
      <c r="D30" s="44"/>
      <c r="E30" s="45"/>
      <c r="F30" s="46">
        <f t="shared" ref="F30:T31" si="102">ROUND($D30*E30,2)</f>
        <v>0</v>
      </c>
      <c r="G30" s="45"/>
      <c r="H30" s="46">
        <f t="shared" si="102"/>
        <v>0</v>
      </c>
      <c r="I30" s="45"/>
      <c r="J30" s="46">
        <f t="shared" si="102"/>
        <v>0</v>
      </c>
      <c r="K30" s="45"/>
      <c r="L30" s="46">
        <f t="shared" si="102"/>
        <v>0</v>
      </c>
      <c r="M30" s="45"/>
      <c r="N30" s="46">
        <f t="shared" si="102"/>
        <v>0</v>
      </c>
      <c r="O30" s="45"/>
      <c r="P30" s="46">
        <f t="shared" si="102"/>
        <v>0</v>
      </c>
      <c r="Q30" s="45"/>
      <c r="R30" s="46">
        <f t="shared" si="102"/>
        <v>0</v>
      </c>
      <c r="S30" s="45"/>
      <c r="T30" s="46">
        <f t="shared" si="102"/>
        <v>0</v>
      </c>
      <c r="U30" s="45"/>
      <c r="V30" s="46">
        <f t="shared" si="96"/>
        <v>0</v>
      </c>
      <c r="W30" s="45"/>
      <c r="X30" s="46">
        <f t="shared" si="96"/>
        <v>0</v>
      </c>
      <c r="Y30" s="45"/>
      <c r="Z30" s="46">
        <f t="shared" si="96"/>
        <v>0</v>
      </c>
      <c r="AA30" s="45"/>
      <c r="AB30" s="46">
        <f t="shared" si="96"/>
        <v>0</v>
      </c>
      <c r="AC30" s="71">
        <f t="shared" si="100"/>
        <v>0</v>
      </c>
      <c r="AD30" s="74">
        <f t="shared" si="101"/>
        <v>0</v>
      </c>
    </row>
    <row r="31" spans="1:30" x14ac:dyDescent="0.35">
      <c r="A31" s="136" t="s">
        <v>156</v>
      </c>
      <c r="B31" s="135" t="s">
        <v>157</v>
      </c>
      <c r="C31" s="43"/>
      <c r="E31" s="45"/>
      <c r="F31" s="46">
        <f t="shared" si="102"/>
        <v>0</v>
      </c>
      <c r="G31" s="45"/>
      <c r="H31" s="46">
        <f t="shared" ref="H31:AB31" si="103">ROUND($D31*G31,2)</f>
        <v>0</v>
      </c>
      <c r="I31" s="45"/>
      <c r="J31" s="46">
        <f t="shared" si="103"/>
        <v>0</v>
      </c>
      <c r="K31" s="45"/>
      <c r="L31" s="46">
        <f t="shared" si="103"/>
        <v>0</v>
      </c>
      <c r="M31" s="45"/>
      <c r="N31" s="46">
        <f t="shared" si="103"/>
        <v>0</v>
      </c>
      <c r="O31" s="45"/>
      <c r="P31" s="46">
        <f t="shared" si="103"/>
        <v>0</v>
      </c>
      <c r="Q31" s="45"/>
      <c r="R31" s="46">
        <f t="shared" si="103"/>
        <v>0</v>
      </c>
      <c r="S31" s="45"/>
      <c r="T31" s="46">
        <f t="shared" si="103"/>
        <v>0</v>
      </c>
      <c r="U31" s="45"/>
      <c r="V31" s="46">
        <f t="shared" si="103"/>
        <v>0</v>
      </c>
      <c r="W31" s="45"/>
      <c r="X31" s="46">
        <f t="shared" si="103"/>
        <v>0</v>
      </c>
      <c r="Y31" s="45"/>
      <c r="Z31" s="46">
        <f t="shared" si="103"/>
        <v>0</v>
      </c>
      <c r="AA31" s="45"/>
      <c r="AB31" s="46">
        <f t="shared" si="103"/>
        <v>0</v>
      </c>
      <c r="AC31" s="71">
        <f>SUM(F31,H31,J31,L31,N31,P31,R31,T31,V31,X31,Z31,AB31)</f>
        <v>0</v>
      </c>
      <c r="AD31" s="74">
        <f t="shared" si="101"/>
        <v>0</v>
      </c>
    </row>
    <row r="32" spans="1:30" x14ac:dyDescent="0.35">
      <c r="A32" s="168" t="s">
        <v>143</v>
      </c>
      <c r="B32" s="169"/>
      <c r="C32" s="169"/>
      <c r="D32" s="170"/>
      <c r="E32" s="53"/>
      <c r="F32" s="54">
        <f>SUM(F29:F31)</f>
        <v>0</v>
      </c>
      <c r="G32" s="53"/>
      <c r="H32" s="54">
        <f t="shared" ref="H32" si="104">SUM(H29:H31)</f>
        <v>0</v>
      </c>
      <c r="I32" s="53"/>
      <c r="J32" s="54">
        <f t="shared" ref="J32" si="105">SUM(J29:J31)</f>
        <v>0</v>
      </c>
      <c r="K32" s="53"/>
      <c r="L32" s="54">
        <f t="shared" ref="L32" si="106">SUM(L29:L31)</f>
        <v>0</v>
      </c>
      <c r="M32" s="53"/>
      <c r="N32" s="54">
        <f t="shared" ref="N32" si="107">SUM(N29:N31)</f>
        <v>0</v>
      </c>
      <c r="O32" s="53"/>
      <c r="P32" s="54">
        <f t="shared" ref="P32" si="108">SUM(P29:P31)</f>
        <v>0</v>
      </c>
      <c r="Q32" s="53"/>
      <c r="R32" s="54">
        <f t="shared" ref="R32" si="109">SUM(R29:R31)</f>
        <v>0</v>
      </c>
      <c r="S32" s="53"/>
      <c r="T32" s="54">
        <f t="shared" ref="T32" si="110">SUM(T29:T31)</f>
        <v>0</v>
      </c>
      <c r="U32" s="53"/>
      <c r="V32" s="54">
        <f t="shared" ref="V32" si="111">SUM(V29:V31)</f>
        <v>0</v>
      </c>
      <c r="W32" s="53"/>
      <c r="X32" s="54">
        <f t="shared" ref="X32" si="112">SUM(X29:X31)</f>
        <v>0</v>
      </c>
      <c r="Y32" s="53"/>
      <c r="Z32" s="54">
        <f t="shared" ref="Z32" si="113">SUM(Z29:Z31)</f>
        <v>0</v>
      </c>
      <c r="AA32" s="53"/>
      <c r="AB32" s="54">
        <f t="shared" ref="AB32" si="114">SUM(AB29:AB31)</f>
        <v>0</v>
      </c>
      <c r="AC32" s="72">
        <f>SUM(AC29:AC31)</f>
        <v>0</v>
      </c>
      <c r="AD32" s="76">
        <f>SUM(AD29:AD31)</f>
        <v>0</v>
      </c>
    </row>
    <row r="33" spans="1:30" x14ac:dyDescent="0.35">
      <c r="A33" s="157">
        <v>4</v>
      </c>
      <c r="B33" s="129" t="s">
        <v>128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84"/>
    </row>
    <row r="34" spans="1:30" x14ac:dyDescent="0.35">
      <c r="A34" s="116">
        <v>4.0999999999999996</v>
      </c>
      <c r="B34" s="1" t="s">
        <v>129</v>
      </c>
      <c r="C34" s="43"/>
      <c r="D34" s="55"/>
      <c r="E34" s="45"/>
      <c r="F34" s="46">
        <f>ROUND($D34*E34,2)</f>
        <v>0</v>
      </c>
      <c r="G34" s="45"/>
      <c r="H34" s="46">
        <f t="shared" ref="H34:AB34" si="115">ROUND($D34*G34,2)</f>
        <v>0</v>
      </c>
      <c r="I34" s="45"/>
      <c r="J34" s="46">
        <f t="shared" ref="J34:AB34" si="116">ROUND($D34*I34,2)</f>
        <v>0</v>
      </c>
      <c r="K34" s="45"/>
      <c r="L34" s="46">
        <f t="shared" ref="L34:AB34" si="117">ROUND($D34*K34,2)</f>
        <v>0</v>
      </c>
      <c r="M34" s="45"/>
      <c r="N34" s="46">
        <f t="shared" ref="N34:AB34" si="118">ROUND($D34*M34,2)</f>
        <v>0</v>
      </c>
      <c r="O34" s="45"/>
      <c r="P34" s="46">
        <f t="shared" ref="P34:AB34" si="119">ROUND($D34*O34,2)</f>
        <v>0</v>
      </c>
      <c r="Q34" s="45"/>
      <c r="R34" s="46">
        <f t="shared" ref="R34:AB34" si="120">ROUND($D34*Q34,2)</f>
        <v>0</v>
      </c>
      <c r="S34" s="45"/>
      <c r="T34" s="46">
        <f t="shared" ref="T34:AB34" si="121">ROUND($D34*S34,2)</f>
        <v>0</v>
      </c>
      <c r="U34" s="45"/>
      <c r="V34" s="46">
        <f t="shared" ref="V34:AB35" si="122">ROUND($D34*U34,2)</f>
        <v>0</v>
      </c>
      <c r="W34" s="45"/>
      <c r="X34" s="46">
        <f t="shared" ref="X34:AB34" si="123">ROUND($D34*W34,2)</f>
        <v>0</v>
      </c>
      <c r="Y34" s="45"/>
      <c r="Z34" s="46">
        <f t="shared" ref="Z34:AB34" si="124">ROUND($D34*Y34,2)</f>
        <v>0</v>
      </c>
      <c r="AA34" s="45"/>
      <c r="AB34" s="46">
        <f t="shared" ref="AB34" si="125">ROUND($D34*AA34,2)</f>
        <v>0</v>
      </c>
      <c r="AC34" s="71">
        <f t="shared" ref="AC34:AC36" si="126">SUM(F34,H34,J34,L34,N34,P34,R34,T34,V34,X34,Z34,AB34)</f>
        <v>0</v>
      </c>
      <c r="AD34" s="74">
        <f t="shared" ref="AD34:AD36" si="127">AC34/$C$6</f>
        <v>0</v>
      </c>
    </row>
    <row r="35" spans="1:30" x14ac:dyDescent="0.35">
      <c r="A35" s="116">
        <v>4.2</v>
      </c>
      <c r="B35" s="1" t="s">
        <v>130</v>
      </c>
      <c r="C35" s="43"/>
      <c r="D35" s="55"/>
      <c r="E35" s="45"/>
      <c r="F35" s="46">
        <f t="shared" ref="F35:T36" si="128">ROUND($D35*E35,2)</f>
        <v>0</v>
      </c>
      <c r="G35" s="45"/>
      <c r="H35" s="46">
        <f t="shared" si="128"/>
        <v>0</v>
      </c>
      <c r="I35" s="45"/>
      <c r="J35" s="46">
        <f t="shared" si="128"/>
        <v>0</v>
      </c>
      <c r="K35" s="45"/>
      <c r="L35" s="46">
        <f t="shared" si="128"/>
        <v>0</v>
      </c>
      <c r="M35" s="45"/>
      <c r="N35" s="46">
        <f t="shared" si="128"/>
        <v>0</v>
      </c>
      <c r="O35" s="45"/>
      <c r="P35" s="46">
        <f t="shared" si="128"/>
        <v>0</v>
      </c>
      <c r="Q35" s="45"/>
      <c r="R35" s="46">
        <f t="shared" si="128"/>
        <v>0</v>
      </c>
      <c r="S35" s="45"/>
      <c r="T35" s="46">
        <f t="shared" si="128"/>
        <v>0</v>
      </c>
      <c r="U35" s="45"/>
      <c r="V35" s="46">
        <f t="shared" si="122"/>
        <v>0</v>
      </c>
      <c r="W35" s="45"/>
      <c r="X35" s="46">
        <f t="shared" si="122"/>
        <v>0</v>
      </c>
      <c r="Y35" s="45"/>
      <c r="Z35" s="46">
        <f t="shared" si="122"/>
        <v>0</v>
      </c>
      <c r="AA35" s="45"/>
      <c r="AB35" s="46">
        <f t="shared" si="122"/>
        <v>0</v>
      </c>
      <c r="AC35" s="71">
        <f t="shared" si="126"/>
        <v>0</v>
      </c>
      <c r="AD35" s="74">
        <f t="shared" si="127"/>
        <v>0</v>
      </c>
    </row>
    <row r="36" spans="1:30" x14ac:dyDescent="0.35">
      <c r="A36" s="116">
        <v>4.3</v>
      </c>
      <c r="B36" s="1" t="s">
        <v>131</v>
      </c>
      <c r="C36" s="43"/>
      <c r="D36" s="55"/>
      <c r="E36" s="45"/>
      <c r="F36" s="46">
        <f t="shared" si="128"/>
        <v>0</v>
      </c>
      <c r="G36" s="45"/>
      <c r="H36" s="46">
        <f t="shared" ref="H36:AB36" si="129">ROUND($D36*G36,2)</f>
        <v>0</v>
      </c>
      <c r="I36" s="45"/>
      <c r="J36" s="46">
        <f t="shared" si="129"/>
        <v>0</v>
      </c>
      <c r="K36" s="45"/>
      <c r="L36" s="46">
        <f t="shared" si="129"/>
        <v>0</v>
      </c>
      <c r="M36" s="45"/>
      <c r="N36" s="46">
        <f t="shared" si="129"/>
        <v>0</v>
      </c>
      <c r="O36" s="45"/>
      <c r="P36" s="46">
        <f t="shared" si="129"/>
        <v>0</v>
      </c>
      <c r="Q36" s="45"/>
      <c r="R36" s="46">
        <f t="shared" si="129"/>
        <v>0</v>
      </c>
      <c r="S36" s="45"/>
      <c r="T36" s="46">
        <f t="shared" si="129"/>
        <v>0</v>
      </c>
      <c r="U36" s="45"/>
      <c r="V36" s="46">
        <f t="shared" si="129"/>
        <v>0</v>
      </c>
      <c r="W36" s="45"/>
      <c r="X36" s="46">
        <f t="shared" si="129"/>
        <v>0</v>
      </c>
      <c r="Y36" s="45"/>
      <c r="Z36" s="46">
        <f t="shared" si="129"/>
        <v>0</v>
      </c>
      <c r="AA36" s="45"/>
      <c r="AB36" s="46">
        <f t="shared" si="129"/>
        <v>0</v>
      </c>
      <c r="AC36" s="71">
        <f t="shared" si="126"/>
        <v>0</v>
      </c>
      <c r="AD36" s="74">
        <f t="shared" si="127"/>
        <v>0</v>
      </c>
    </row>
    <row r="37" spans="1:30" x14ac:dyDescent="0.35">
      <c r="A37" s="168" t="s">
        <v>132</v>
      </c>
      <c r="B37" s="169"/>
      <c r="C37" s="169"/>
      <c r="D37" s="170"/>
      <c r="E37" s="53"/>
      <c r="F37" s="54">
        <f>SUM(F34:F36)</f>
        <v>0</v>
      </c>
      <c r="G37" s="53"/>
      <c r="H37" s="54">
        <f t="shared" ref="H37" si="130">SUM(H34:H36)</f>
        <v>0</v>
      </c>
      <c r="I37" s="53"/>
      <c r="J37" s="54">
        <f t="shared" ref="J37" si="131">SUM(J34:J36)</f>
        <v>0</v>
      </c>
      <c r="K37" s="53"/>
      <c r="L37" s="54">
        <f t="shared" ref="L37" si="132">SUM(L34:L36)</f>
        <v>0</v>
      </c>
      <c r="M37" s="53"/>
      <c r="N37" s="54">
        <f t="shared" ref="N37" si="133">SUM(N34:N36)</f>
        <v>0</v>
      </c>
      <c r="O37" s="53"/>
      <c r="P37" s="54">
        <f t="shared" ref="P37" si="134">SUM(P34:P36)</f>
        <v>0</v>
      </c>
      <c r="Q37" s="53"/>
      <c r="R37" s="54">
        <f t="shared" ref="R37" si="135">SUM(R34:R36)</f>
        <v>0</v>
      </c>
      <c r="S37" s="53"/>
      <c r="T37" s="54">
        <f t="shared" ref="T37" si="136">SUM(T34:T36)</f>
        <v>0</v>
      </c>
      <c r="U37" s="53"/>
      <c r="V37" s="54">
        <f t="shared" ref="V37" si="137">SUM(V34:V36)</f>
        <v>0</v>
      </c>
      <c r="W37" s="53"/>
      <c r="X37" s="54">
        <f t="shared" ref="X37" si="138">SUM(X34:X36)</f>
        <v>0</v>
      </c>
      <c r="Y37" s="53"/>
      <c r="Z37" s="54">
        <f t="shared" ref="Z37" si="139">SUM(Z34:Z36)</f>
        <v>0</v>
      </c>
      <c r="AA37" s="53"/>
      <c r="AB37" s="54">
        <f t="shared" ref="AB37" si="140">SUM(AB34:AB36)</f>
        <v>0</v>
      </c>
      <c r="AC37" s="72">
        <f>SUM(AC34:AC36)</f>
        <v>0</v>
      </c>
      <c r="AD37" s="76">
        <f>SUM(AD34:AD36)</f>
        <v>0</v>
      </c>
    </row>
    <row r="38" spans="1:30" x14ac:dyDescent="0.35">
      <c r="A38" s="124">
        <v>5</v>
      </c>
      <c r="B38" s="129" t="s">
        <v>133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84"/>
    </row>
    <row r="39" spans="1:30" x14ac:dyDescent="0.35">
      <c r="A39" s="125">
        <v>5.0999999999999996</v>
      </c>
      <c r="B39" s="189" t="s">
        <v>135</v>
      </c>
      <c r="C39" s="189"/>
      <c r="D39" s="189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9"/>
      <c r="AD39" s="186"/>
    </row>
    <row r="40" spans="1:30" x14ac:dyDescent="0.35">
      <c r="A40" s="116" t="s">
        <v>57</v>
      </c>
      <c r="B40" s="1" t="s">
        <v>134</v>
      </c>
      <c r="C40" s="43"/>
      <c r="D40" s="44"/>
      <c r="E40" s="45"/>
      <c r="F40" s="46">
        <f>ROUND($D40*E40,2)</f>
        <v>0</v>
      </c>
      <c r="G40" s="45"/>
      <c r="H40" s="46">
        <f t="shared" ref="H40:AB40" si="141">ROUND($D40*G40,2)</f>
        <v>0</v>
      </c>
      <c r="I40" s="45"/>
      <c r="J40" s="46">
        <f t="shared" ref="J40:AB40" si="142">ROUND($D40*I40,2)</f>
        <v>0</v>
      </c>
      <c r="K40" s="45"/>
      <c r="L40" s="46">
        <f t="shared" ref="L40:AB40" si="143">ROUND($D40*K40,2)</f>
        <v>0</v>
      </c>
      <c r="M40" s="45"/>
      <c r="N40" s="46">
        <f t="shared" ref="N40:AB40" si="144">ROUND($D40*M40,2)</f>
        <v>0</v>
      </c>
      <c r="O40" s="45"/>
      <c r="P40" s="46">
        <f t="shared" ref="P40:AB40" si="145">ROUND($D40*O40,2)</f>
        <v>0</v>
      </c>
      <c r="Q40" s="45"/>
      <c r="R40" s="46">
        <f t="shared" ref="R40:AB40" si="146">ROUND($D40*Q40,2)</f>
        <v>0</v>
      </c>
      <c r="S40" s="45"/>
      <c r="T40" s="46">
        <f t="shared" ref="T40:AB40" si="147">ROUND($D40*S40,2)</f>
        <v>0</v>
      </c>
      <c r="U40" s="45"/>
      <c r="V40" s="46">
        <f t="shared" ref="V40:AB41" si="148">ROUND($D40*U40,2)</f>
        <v>0</v>
      </c>
      <c r="W40" s="45"/>
      <c r="X40" s="46">
        <f t="shared" ref="X40:AB40" si="149">ROUND($D40*W40,2)</f>
        <v>0</v>
      </c>
      <c r="Y40" s="45"/>
      <c r="Z40" s="46">
        <f t="shared" ref="Z40:AB40" si="150">ROUND($D40*Y40,2)</f>
        <v>0</v>
      </c>
      <c r="AA40" s="45"/>
      <c r="AB40" s="46">
        <f t="shared" ref="AB40" si="151">ROUND($D40*AA40,2)</f>
        <v>0</v>
      </c>
      <c r="AC40" s="71">
        <f t="shared" ref="AC40:AC42" si="152">SUM(F40,H40,J40,L40,N40,P40,R40,T40,V40,X40,Z40,AB40)</f>
        <v>0</v>
      </c>
      <c r="AD40" s="74">
        <f t="shared" ref="AD40:AD42" si="153">AC40/$C$6</f>
        <v>0</v>
      </c>
    </row>
    <row r="41" spans="1:30" x14ac:dyDescent="0.35">
      <c r="A41" s="116" t="s">
        <v>58</v>
      </c>
      <c r="B41" s="1" t="s">
        <v>130</v>
      </c>
      <c r="C41" s="43"/>
      <c r="D41" s="44"/>
      <c r="E41" s="45"/>
      <c r="F41" s="46">
        <f t="shared" ref="F41:T42" si="154">ROUND($D41*E41,2)</f>
        <v>0</v>
      </c>
      <c r="G41" s="45"/>
      <c r="H41" s="46">
        <f t="shared" si="154"/>
        <v>0</v>
      </c>
      <c r="I41" s="45"/>
      <c r="J41" s="46">
        <f t="shared" si="154"/>
        <v>0</v>
      </c>
      <c r="K41" s="45"/>
      <c r="L41" s="46">
        <f t="shared" si="154"/>
        <v>0</v>
      </c>
      <c r="M41" s="45"/>
      <c r="N41" s="46">
        <f t="shared" si="154"/>
        <v>0</v>
      </c>
      <c r="O41" s="45"/>
      <c r="P41" s="46">
        <f t="shared" si="154"/>
        <v>0</v>
      </c>
      <c r="Q41" s="45"/>
      <c r="R41" s="46">
        <f t="shared" si="154"/>
        <v>0</v>
      </c>
      <c r="S41" s="45"/>
      <c r="T41" s="46">
        <f t="shared" si="154"/>
        <v>0</v>
      </c>
      <c r="U41" s="45"/>
      <c r="V41" s="46">
        <f t="shared" si="148"/>
        <v>0</v>
      </c>
      <c r="W41" s="45"/>
      <c r="X41" s="46">
        <f t="shared" si="148"/>
        <v>0</v>
      </c>
      <c r="Y41" s="45"/>
      <c r="Z41" s="46">
        <f t="shared" si="148"/>
        <v>0</v>
      </c>
      <c r="AA41" s="45"/>
      <c r="AB41" s="46">
        <f t="shared" si="148"/>
        <v>0</v>
      </c>
      <c r="AC41" s="71">
        <f t="shared" si="152"/>
        <v>0</v>
      </c>
      <c r="AD41" s="74">
        <f t="shared" si="153"/>
        <v>0</v>
      </c>
    </row>
    <row r="42" spans="1:30" x14ac:dyDescent="0.35">
      <c r="A42" s="116" t="s">
        <v>59</v>
      </c>
      <c r="B42" s="1" t="s">
        <v>131</v>
      </c>
      <c r="C42" s="43"/>
      <c r="D42" s="44"/>
      <c r="E42" s="45"/>
      <c r="F42" s="46">
        <f t="shared" si="154"/>
        <v>0</v>
      </c>
      <c r="G42" s="45"/>
      <c r="H42" s="46">
        <f t="shared" ref="H42:AB42" si="155">ROUND($D42*G42,2)</f>
        <v>0</v>
      </c>
      <c r="I42" s="45"/>
      <c r="J42" s="46">
        <f t="shared" si="155"/>
        <v>0</v>
      </c>
      <c r="K42" s="45"/>
      <c r="L42" s="46">
        <f t="shared" si="155"/>
        <v>0</v>
      </c>
      <c r="M42" s="45"/>
      <c r="N42" s="46">
        <f t="shared" si="155"/>
        <v>0</v>
      </c>
      <c r="O42" s="45"/>
      <c r="P42" s="46">
        <f t="shared" si="155"/>
        <v>0</v>
      </c>
      <c r="Q42" s="45"/>
      <c r="R42" s="46">
        <f t="shared" si="155"/>
        <v>0</v>
      </c>
      <c r="S42" s="45"/>
      <c r="T42" s="46">
        <f t="shared" si="155"/>
        <v>0</v>
      </c>
      <c r="U42" s="45"/>
      <c r="V42" s="46">
        <f t="shared" si="155"/>
        <v>0</v>
      </c>
      <c r="W42" s="45"/>
      <c r="X42" s="46">
        <f t="shared" si="155"/>
        <v>0</v>
      </c>
      <c r="Y42" s="45"/>
      <c r="Z42" s="46">
        <f t="shared" si="155"/>
        <v>0</v>
      </c>
      <c r="AA42" s="45"/>
      <c r="AB42" s="46">
        <f t="shared" si="155"/>
        <v>0</v>
      </c>
      <c r="AC42" s="71">
        <f t="shared" si="152"/>
        <v>0</v>
      </c>
      <c r="AD42" s="74">
        <f t="shared" si="153"/>
        <v>0</v>
      </c>
    </row>
    <row r="43" spans="1:30" ht="15" thickBot="1" x14ac:dyDescent="0.4">
      <c r="A43" s="174" t="s">
        <v>136</v>
      </c>
      <c r="B43" s="175"/>
      <c r="C43" s="175"/>
      <c r="D43" s="176"/>
      <c r="E43" s="53"/>
      <c r="F43" s="54">
        <f>SUM(F40:F42)</f>
        <v>0</v>
      </c>
      <c r="G43" s="53"/>
      <c r="H43" s="54">
        <f t="shared" ref="H43" si="156">SUM(H40:H42)</f>
        <v>0</v>
      </c>
      <c r="I43" s="53"/>
      <c r="J43" s="54">
        <f t="shared" ref="J43" si="157">SUM(J40:J42)</f>
        <v>0</v>
      </c>
      <c r="K43" s="53"/>
      <c r="L43" s="54">
        <f t="shared" ref="L43" si="158">SUM(L40:L42)</f>
        <v>0</v>
      </c>
      <c r="M43" s="53"/>
      <c r="N43" s="54">
        <f t="shared" ref="N43" si="159">SUM(N40:N42)</f>
        <v>0</v>
      </c>
      <c r="O43" s="53"/>
      <c r="P43" s="54">
        <f t="shared" ref="P43" si="160">SUM(P40:P42)</f>
        <v>0</v>
      </c>
      <c r="Q43" s="53"/>
      <c r="R43" s="54">
        <f t="shared" ref="R43" si="161">SUM(R40:R42)</f>
        <v>0</v>
      </c>
      <c r="S43" s="53"/>
      <c r="T43" s="54">
        <f t="shared" ref="T43" si="162">SUM(T40:T42)</f>
        <v>0</v>
      </c>
      <c r="U43" s="53"/>
      <c r="V43" s="54">
        <f t="shared" ref="V43" si="163">SUM(V40:V42)</f>
        <v>0</v>
      </c>
      <c r="W43" s="53"/>
      <c r="X43" s="54">
        <f t="shared" ref="X43" si="164">SUM(X40:X42)</f>
        <v>0</v>
      </c>
      <c r="Y43" s="53"/>
      <c r="Z43" s="54">
        <f t="shared" ref="Z43" si="165">SUM(Z40:Z42)</f>
        <v>0</v>
      </c>
      <c r="AA43" s="53"/>
      <c r="AB43" s="54">
        <f t="shared" ref="AB43" si="166">SUM(AB40:AB42)</f>
        <v>0</v>
      </c>
      <c r="AC43" s="72">
        <f>SUM(AC40:AC42)</f>
        <v>0</v>
      </c>
      <c r="AD43" s="76">
        <f>SUM(AD40:AD42)</f>
        <v>0</v>
      </c>
    </row>
    <row r="44" spans="1:30" ht="15" thickBot="1" x14ac:dyDescent="0.4">
      <c r="A44" s="171" t="s">
        <v>101</v>
      </c>
      <c r="B44" s="172"/>
      <c r="C44" s="172"/>
      <c r="D44" s="173"/>
      <c r="E44" s="57"/>
      <c r="F44" s="58">
        <f>F43+F37+F32+F26+F21</f>
        <v>0</v>
      </c>
      <c r="G44" s="57"/>
      <c r="H44" s="58">
        <f t="shared" ref="H44" si="167">H43+H37+H32+H26+H21</f>
        <v>0</v>
      </c>
      <c r="I44" s="57"/>
      <c r="J44" s="58">
        <f t="shared" ref="J44" si="168">J43+J37+J32+J26+J21</f>
        <v>0</v>
      </c>
      <c r="K44" s="57"/>
      <c r="L44" s="58">
        <f t="shared" ref="L44" si="169">L43+L37+L32+L26+L21</f>
        <v>0</v>
      </c>
      <c r="M44" s="57"/>
      <c r="N44" s="58">
        <f t="shared" ref="N44" si="170">N43+N37+N32+N26+N21</f>
        <v>0</v>
      </c>
      <c r="O44" s="57"/>
      <c r="P44" s="58">
        <f t="shared" ref="P44" si="171">P43+P37+P32+P26+P21</f>
        <v>0</v>
      </c>
      <c r="Q44" s="57"/>
      <c r="R44" s="58">
        <f t="shared" ref="R44" si="172">R43+R37+R32+R26+R21</f>
        <v>0</v>
      </c>
      <c r="S44" s="57"/>
      <c r="T44" s="58">
        <f t="shared" ref="T44" si="173">T43+T37+T32+T26+T21</f>
        <v>0</v>
      </c>
      <c r="U44" s="57"/>
      <c r="V44" s="58">
        <f t="shared" ref="V44" si="174">V43+V37+V32+V26+V21</f>
        <v>0</v>
      </c>
      <c r="W44" s="57"/>
      <c r="X44" s="58">
        <f t="shared" ref="X44" si="175">X43+X37+X32+X26+X21</f>
        <v>0</v>
      </c>
      <c r="Y44" s="57"/>
      <c r="Z44" s="58">
        <f t="shared" ref="Z44" si="176">Z43+Z37+Z32+Z26+Z21</f>
        <v>0</v>
      </c>
      <c r="AA44" s="57"/>
      <c r="AB44" s="58">
        <f t="shared" ref="AB44" si="177">AB43+AB37+AB32+AB26+AB21</f>
        <v>0</v>
      </c>
      <c r="AC44" s="73">
        <f>AC21+AC26+AC32+AC37+AC43</f>
        <v>0</v>
      </c>
      <c r="AD44" s="77">
        <f>AD21+AD26+AD32+AD37+AD43</f>
        <v>0</v>
      </c>
    </row>
    <row r="45" spans="1:30" ht="15" thickBot="1" x14ac:dyDescent="0.4">
      <c r="A45" s="111"/>
      <c r="B45" s="1"/>
      <c r="C45" s="1"/>
      <c r="D45" s="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9"/>
      <c r="AD45" s="9"/>
    </row>
    <row r="46" spans="1:30" ht="15" thickBot="1" x14ac:dyDescent="0.4">
      <c r="A46" s="114"/>
      <c r="B46" s="61" t="s">
        <v>24</v>
      </c>
      <c r="C46" s="62"/>
      <c r="D46" s="1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9"/>
      <c r="AD46" s="9"/>
    </row>
    <row r="47" spans="1:30" x14ac:dyDescent="0.35">
      <c r="A47" s="114"/>
      <c r="B47" s="67" t="s">
        <v>137</v>
      </c>
      <c r="C47" s="68">
        <f>AD21</f>
        <v>0</v>
      </c>
      <c r="D47" s="1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9"/>
      <c r="AD47" s="9"/>
    </row>
    <row r="48" spans="1:30" x14ac:dyDescent="0.35">
      <c r="A48" s="114"/>
      <c r="B48" s="63" t="s">
        <v>124</v>
      </c>
      <c r="C48" s="64">
        <f>T26</f>
        <v>0</v>
      </c>
      <c r="D48" s="1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9"/>
      <c r="AD48" s="9"/>
    </row>
    <row r="49" spans="1:30" x14ac:dyDescent="0.35">
      <c r="A49" s="114"/>
      <c r="B49" s="63" t="s">
        <v>138</v>
      </c>
      <c r="C49" s="64">
        <f>T32</f>
        <v>0</v>
      </c>
      <c r="D49" s="1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9"/>
      <c r="AD49" s="9"/>
    </row>
    <row r="50" spans="1:30" x14ac:dyDescent="0.35">
      <c r="A50" s="114"/>
      <c r="B50" s="63" t="s">
        <v>128</v>
      </c>
      <c r="C50" s="64">
        <f>T37</f>
        <v>0</v>
      </c>
      <c r="D50" s="1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9"/>
      <c r="AD50" s="9"/>
    </row>
    <row r="51" spans="1:30" ht="15" thickBot="1" x14ac:dyDescent="0.4">
      <c r="A51" s="114"/>
      <c r="B51" s="69" t="s">
        <v>144</v>
      </c>
      <c r="C51" s="70">
        <f>T43</f>
        <v>0</v>
      </c>
      <c r="D51" s="1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9"/>
      <c r="AD51" s="9"/>
    </row>
    <row r="52" spans="1:30" ht="15" thickBot="1" x14ac:dyDescent="0.4">
      <c r="A52" s="114"/>
      <c r="B52" s="65" t="s">
        <v>145</v>
      </c>
      <c r="C52" s="66">
        <f>SUM(C47:C51)</f>
        <v>0</v>
      </c>
      <c r="D52" s="1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9"/>
      <c r="AD52" s="9"/>
    </row>
    <row r="53" spans="1:30" x14ac:dyDescent="0.35">
      <c r="A53" s="112"/>
      <c r="B53" s="3"/>
      <c r="C53" s="3"/>
      <c r="D53" s="1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9"/>
      <c r="AD53" s="9"/>
    </row>
    <row r="54" spans="1:30" x14ac:dyDescent="0.35">
      <c r="A54" s="111"/>
      <c r="B54" s="1"/>
      <c r="C54" s="1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9"/>
      <c r="AD54" s="9"/>
    </row>
  </sheetData>
  <mergeCells count="21">
    <mergeCell ref="A43:D43"/>
    <mergeCell ref="A44:D44"/>
    <mergeCell ref="A15:D15"/>
    <mergeCell ref="A20:D20"/>
    <mergeCell ref="A21:D21"/>
    <mergeCell ref="A26:D26"/>
    <mergeCell ref="A32:D32"/>
    <mergeCell ref="A37:D37"/>
    <mergeCell ref="AA8:AB8"/>
    <mergeCell ref="O8:P8"/>
    <mergeCell ref="Q8:R8"/>
    <mergeCell ref="S8:T8"/>
    <mergeCell ref="U8:V8"/>
    <mergeCell ref="W8:X8"/>
    <mergeCell ref="Y8:Z8"/>
    <mergeCell ref="A8:B9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0766-4815-4584-8C93-0DAA97EA1D44}">
  <dimension ref="A1:D32"/>
  <sheetViews>
    <sheetView topLeftCell="A2" zoomScale="80" zoomScaleNormal="80" workbookViewId="0">
      <selection activeCell="C14" sqref="C14"/>
    </sheetView>
  </sheetViews>
  <sheetFormatPr defaultRowHeight="14.5" x14ac:dyDescent="0.35"/>
  <cols>
    <col min="2" max="2" width="42.1796875" customWidth="1"/>
    <col min="3" max="3" width="49.26953125" customWidth="1"/>
    <col min="4" max="4" width="61.26953125" customWidth="1"/>
  </cols>
  <sheetData>
    <row r="1" spans="1:4" ht="25" x14ac:dyDescent="0.35">
      <c r="A1" s="177" t="s">
        <v>165</v>
      </c>
      <c r="B1" s="177"/>
      <c r="C1" s="177"/>
      <c r="D1" s="177"/>
    </row>
    <row r="2" spans="1:4" x14ac:dyDescent="0.35">
      <c r="A2" s="25"/>
      <c r="B2" s="25"/>
      <c r="C2" s="25"/>
      <c r="D2" s="19"/>
    </row>
    <row r="3" spans="1:4" x14ac:dyDescent="0.35">
      <c r="A3" s="26" t="s">
        <v>146</v>
      </c>
      <c r="B3" s="27"/>
      <c r="C3" s="27"/>
      <c r="D3" s="28"/>
    </row>
    <row r="4" spans="1:4" ht="15" thickBot="1" x14ac:dyDescent="0.4">
      <c r="A4" s="23"/>
      <c r="B4" s="27"/>
      <c r="C4" s="27"/>
      <c r="D4" s="28"/>
    </row>
    <row r="5" spans="1:4" ht="15" thickBot="1" x14ac:dyDescent="0.4">
      <c r="A5" s="180" t="s">
        <v>150</v>
      </c>
      <c r="B5" s="181"/>
      <c r="C5" s="181"/>
      <c r="D5" s="182"/>
    </row>
    <row r="6" spans="1:4" ht="39.5" thickBot="1" x14ac:dyDescent="0.4">
      <c r="A6" s="178" t="s">
        <v>147</v>
      </c>
      <c r="B6" s="179"/>
      <c r="C6" s="105" t="s">
        <v>148</v>
      </c>
      <c r="D6" s="106" t="s">
        <v>149</v>
      </c>
    </row>
    <row r="7" spans="1:4" x14ac:dyDescent="0.35">
      <c r="A7" s="93">
        <v>1.1000000000000001</v>
      </c>
      <c r="B7" s="131" t="s">
        <v>115</v>
      </c>
      <c r="C7" s="95"/>
      <c r="D7" s="96"/>
    </row>
    <row r="8" spans="1:4" x14ac:dyDescent="0.35">
      <c r="A8" s="147" t="s">
        <v>50</v>
      </c>
      <c r="B8" s="132" t="s">
        <v>116</v>
      </c>
      <c r="C8" s="91"/>
      <c r="D8" s="89"/>
    </row>
    <row r="9" spans="1:4" x14ac:dyDescent="0.35">
      <c r="A9" s="147" t="s">
        <v>51</v>
      </c>
      <c r="B9" s="132" t="s">
        <v>117</v>
      </c>
      <c r="C9" s="91"/>
      <c r="D9" s="89"/>
    </row>
    <row r="10" spans="1:4" x14ac:dyDescent="0.35">
      <c r="A10" s="147" t="s">
        <v>52</v>
      </c>
      <c r="B10" s="132" t="s">
        <v>142</v>
      </c>
      <c r="C10" s="91"/>
      <c r="D10" s="89"/>
    </row>
    <row r="11" spans="1:4" x14ac:dyDescent="0.35">
      <c r="A11" s="83">
        <v>1.2</v>
      </c>
      <c r="B11" s="82" t="s">
        <v>119</v>
      </c>
      <c r="C11" s="91"/>
      <c r="D11" s="89"/>
    </row>
    <row r="12" spans="1:4" x14ac:dyDescent="0.35">
      <c r="A12" s="148" t="s">
        <v>53</v>
      </c>
      <c r="B12" s="82" t="s">
        <v>120</v>
      </c>
      <c r="C12" s="91"/>
      <c r="D12" s="89"/>
    </row>
    <row r="13" spans="1:4" x14ac:dyDescent="0.35">
      <c r="A13" s="148" t="s">
        <v>54</v>
      </c>
      <c r="B13" s="82" t="s">
        <v>121</v>
      </c>
      <c r="C13" s="91"/>
      <c r="D13" s="89"/>
    </row>
    <row r="14" spans="1:4" ht="15" thickBot="1" x14ac:dyDescent="0.4">
      <c r="A14" s="149" t="s">
        <v>55</v>
      </c>
      <c r="B14" s="82" t="s">
        <v>141</v>
      </c>
      <c r="C14" s="101"/>
      <c r="D14" s="102"/>
    </row>
    <row r="15" spans="1:4" ht="15" thickBot="1" x14ac:dyDescent="0.4">
      <c r="A15" s="103">
        <v>2</v>
      </c>
      <c r="B15" s="104" t="s">
        <v>124</v>
      </c>
      <c r="C15" s="105" t="s">
        <v>151</v>
      </c>
      <c r="D15" s="106" t="s">
        <v>152</v>
      </c>
    </row>
    <row r="16" spans="1:4" x14ac:dyDescent="0.35">
      <c r="A16" s="93">
        <v>2.1</v>
      </c>
      <c r="B16" s="94" t="s">
        <v>125</v>
      </c>
      <c r="C16" s="95"/>
      <c r="D16" s="96"/>
    </row>
    <row r="17" spans="1:4" x14ac:dyDescent="0.35">
      <c r="A17" s="83">
        <v>2.2000000000000002</v>
      </c>
      <c r="B17" s="94" t="s">
        <v>126</v>
      </c>
      <c r="C17" s="91"/>
      <c r="D17" s="89"/>
    </row>
    <row r="18" spans="1:4" ht="15" thickBot="1" x14ac:dyDescent="0.4">
      <c r="A18" s="107">
        <v>2.2999999999999998</v>
      </c>
      <c r="B18" s="94" t="s">
        <v>140</v>
      </c>
      <c r="C18" s="101"/>
      <c r="D18" s="102"/>
    </row>
    <row r="19" spans="1:4" ht="15" thickBot="1" x14ac:dyDescent="0.4">
      <c r="A19" s="103">
        <v>3</v>
      </c>
      <c r="B19" s="104" t="s">
        <v>138</v>
      </c>
      <c r="C19" s="105" t="s">
        <v>151</v>
      </c>
      <c r="D19" s="106" t="s">
        <v>152</v>
      </c>
    </row>
    <row r="20" spans="1:4" x14ac:dyDescent="0.35">
      <c r="A20" s="139">
        <v>3.1</v>
      </c>
      <c r="B20" s="140" t="s">
        <v>163</v>
      </c>
      <c r="C20" s="141"/>
      <c r="D20" s="142"/>
    </row>
    <row r="21" spans="1:4" x14ac:dyDescent="0.35">
      <c r="A21" s="145" t="s">
        <v>153</v>
      </c>
      <c r="B21" s="126" t="s">
        <v>154</v>
      </c>
      <c r="C21" s="95"/>
      <c r="D21" s="96"/>
    </row>
    <row r="22" spans="1:4" x14ac:dyDescent="0.35">
      <c r="A22" s="145" t="s">
        <v>155</v>
      </c>
      <c r="B22" s="126" t="s">
        <v>158</v>
      </c>
      <c r="C22" s="91"/>
      <c r="D22" s="89"/>
    </row>
    <row r="23" spans="1:4" ht="15" thickBot="1" x14ac:dyDescent="0.4">
      <c r="A23" s="145" t="s">
        <v>156</v>
      </c>
      <c r="B23" s="135" t="s">
        <v>157</v>
      </c>
      <c r="C23" s="101"/>
      <c r="D23" s="102"/>
    </row>
    <row r="24" spans="1:4" ht="15" thickBot="1" x14ac:dyDescent="0.4">
      <c r="A24" s="108">
        <v>4</v>
      </c>
      <c r="B24" s="40" t="s">
        <v>128</v>
      </c>
      <c r="C24" s="105" t="s">
        <v>151</v>
      </c>
      <c r="D24" s="106" t="s">
        <v>152</v>
      </c>
    </row>
    <row r="25" spans="1:4" x14ac:dyDescent="0.35">
      <c r="A25" s="145">
        <v>4.0999999999999996</v>
      </c>
      <c r="B25" s="1" t="s">
        <v>129</v>
      </c>
      <c r="C25" s="95"/>
      <c r="D25" s="96"/>
    </row>
    <row r="26" spans="1:4" x14ac:dyDescent="0.35">
      <c r="A26" s="143">
        <v>4.2</v>
      </c>
      <c r="B26" s="1" t="s">
        <v>130</v>
      </c>
      <c r="C26" s="91"/>
      <c r="D26" s="89"/>
    </row>
    <row r="27" spans="1:4" ht="15" thickBot="1" x14ac:dyDescent="0.4">
      <c r="A27" s="146">
        <v>4.3</v>
      </c>
      <c r="B27" s="1" t="s">
        <v>131</v>
      </c>
      <c r="C27" s="101"/>
      <c r="D27" s="102"/>
    </row>
    <row r="28" spans="1:4" ht="15" thickBot="1" x14ac:dyDescent="0.4">
      <c r="A28" s="108">
        <v>5</v>
      </c>
      <c r="B28" s="40" t="s">
        <v>133</v>
      </c>
      <c r="C28" s="105" t="s">
        <v>151</v>
      </c>
      <c r="D28" s="106" t="s">
        <v>152</v>
      </c>
    </row>
    <row r="29" spans="1:4" x14ac:dyDescent="0.35">
      <c r="A29" s="133">
        <v>5.0999999999999996</v>
      </c>
      <c r="B29" s="153" t="s">
        <v>135</v>
      </c>
      <c r="C29" s="150"/>
      <c r="D29" s="134"/>
    </row>
    <row r="30" spans="1:4" x14ac:dyDescent="0.35">
      <c r="A30" s="145" t="s">
        <v>57</v>
      </c>
      <c r="B30" s="154" t="s">
        <v>134</v>
      </c>
      <c r="C30" s="151"/>
      <c r="D30" s="96"/>
    </row>
    <row r="31" spans="1:4" x14ac:dyDescent="0.35">
      <c r="A31" s="143" t="s">
        <v>58</v>
      </c>
      <c r="B31" s="155" t="s">
        <v>130</v>
      </c>
      <c r="C31" s="137"/>
      <c r="D31" s="89"/>
    </row>
    <row r="32" spans="1:4" ht="15" thickBot="1" x14ac:dyDescent="0.4">
      <c r="A32" s="144" t="s">
        <v>59</v>
      </c>
      <c r="B32" s="156" t="s">
        <v>131</v>
      </c>
      <c r="C32" s="152"/>
      <c r="D32" s="90"/>
    </row>
  </sheetData>
  <mergeCells count="3">
    <mergeCell ref="A1:D1"/>
    <mergeCell ref="A5:D5"/>
    <mergeCell ref="A6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D5B8121C190449596486F055E71DA" ma:contentTypeVersion="9" ma:contentTypeDescription="Create a new document." ma:contentTypeScope="" ma:versionID="931b31d060a161d2ceaf87422e7b3bb3">
  <xsd:schema xmlns:xsd="http://www.w3.org/2001/XMLSchema" xmlns:xs="http://www.w3.org/2001/XMLSchema" xmlns:p="http://schemas.microsoft.com/office/2006/metadata/properties" xmlns:ns3="f09d701e-51e3-4b33-a711-3674a7a92447" targetNamespace="http://schemas.microsoft.com/office/2006/metadata/properties" ma:root="true" ma:fieldsID="1dcb2500368946c522cd3e783b614293" ns3:_="">
    <xsd:import namespace="f09d701e-51e3-4b33-a711-3674a7a924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d701e-51e3-4b33-a711-3674a7a92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B9D81-360C-484A-89B2-8025D639F8A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09d701e-51e3-4b33-a711-3674a7a9244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5DB94D-4DC4-49D2-9744-79433DA31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1DDE40-345D-492B-867F-09BA86E86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9d701e-51e3-4b33-a711-3674a7a92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EN</vt:lpstr>
      <vt:lpstr>Budget notes EN </vt:lpstr>
      <vt:lpstr>Budget UA</vt:lpstr>
      <vt:lpstr>Budget notes UA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svitlana.shatokhina</cp:lastModifiedBy>
  <cp:lastPrinted>2019-08-22T14:36:01Z</cp:lastPrinted>
  <dcterms:created xsi:type="dcterms:W3CDTF">2012-02-08T11:41:10Z</dcterms:created>
  <dcterms:modified xsi:type="dcterms:W3CDTF">2021-06-03T12:03:17Z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0x010100888D5B8121C190449596486F055E71DA</vt:lpwstr>
  </property>
</Properties>
</file>